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191" r:id="rId1"/>
  </sheets>
  <definedNames>
    <definedName name="_xlnm.Print_Titles" localSheetId="0">'Приложение 1'!$11:$11</definedName>
  </definedNames>
  <calcPr calcId="125725"/>
</workbook>
</file>

<file path=xl/calcChain.xml><?xml version="1.0" encoding="utf-8"?>
<calcChain xmlns="http://schemas.openxmlformats.org/spreadsheetml/2006/main">
  <c r="J13" i="191"/>
  <c r="J14"/>
  <c r="K14"/>
  <c r="K13" s="1"/>
  <c r="L14"/>
  <c r="L13" s="1"/>
  <c r="J23"/>
  <c r="J22" s="1"/>
  <c r="J21" s="1"/>
  <c r="K23"/>
  <c r="K22" s="1"/>
  <c r="K21" s="1"/>
  <c r="L23"/>
  <c r="J25"/>
  <c r="K25"/>
  <c r="L25"/>
  <c r="J27"/>
  <c r="K27"/>
  <c r="L27"/>
  <c r="J29"/>
  <c r="K29"/>
  <c r="L29"/>
  <c r="L22" s="1"/>
  <c r="L21" s="1"/>
  <c r="K32"/>
  <c r="J33"/>
  <c r="J32" s="1"/>
  <c r="K33"/>
  <c r="L33"/>
  <c r="J35"/>
  <c r="K35"/>
  <c r="L35"/>
  <c r="L32" s="1"/>
  <c r="J37"/>
  <c r="J31" s="1"/>
  <c r="K37"/>
  <c r="K31" s="1"/>
  <c r="L37"/>
  <c r="J39"/>
  <c r="K39"/>
  <c r="L39"/>
  <c r="J41"/>
  <c r="K41"/>
  <c r="J42"/>
  <c r="K42"/>
  <c r="L42"/>
  <c r="L41" s="1"/>
  <c r="J46"/>
  <c r="J45" s="1"/>
  <c r="J44" s="1"/>
  <c r="K46"/>
  <c r="L46"/>
  <c r="J49"/>
  <c r="K49"/>
  <c r="L49"/>
  <c r="J51"/>
  <c r="J52"/>
  <c r="K52"/>
  <c r="K51" s="1"/>
  <c r="K45" s="1"/>
  <c r="K44" s="1"/>
  <c r="L52"/>
  <c r="L51" s="1"/>
  <c r="J54"/>
  <c r="K54"/>
  <c r="J55"/>
  <c r="K55"/>
  <c r="L55"/>
  <c r="L54" s="1"/>
  <c r="K58"/>
  <c r="K57" s="1"/>
  <c r="L58"/>
  <c r="L57" s="1"/>
  <c r="J60"/>
  <c r="J58" s="1"/>
  <c r="J57" s="1"/>
  <c r="K60"/>
  <c r="L60"/>
  <c r="J64"/>
  <c r="J63" s="1"/>
  <c r="J65"/>
  <c r="K65"/>
  <c r="K64" s="1"/>
  <c r="K63" s="1"/>
  <c r="L65"/>
  <c r="L64" s="1"/>
  <c r="L63" s="1"/>
  <c r="L68"/>
  <c r="L67" s="1"/>
  <c r="J69"/>
  <c r="J68" s="1"/>
  <c r="J67" s="1"/>
  <c r="K69"/>
  <c r="K68" s="1"/>
  <c r="K67" s="1"/>
  <c r="L69"/>
  <c r="J72"/>
  <c r="K72"/>
  <c r="L72"/>
  <c r="J76"/>
  <c r="J75" s="1"/>
  <c r="J74" s="1"/>
  <c r="K76"/>
  <c r="K75" s="1"/>
  <c r="K74" s="1"/>
  <c r="L76"/>
  <c r="J78"/>
  <c r="K78"/>
  <c r="L78"/>
  <c r="J80"/>
  <c r="K80"/>
  <c r="L80"/>
  <c r="J82"/>
  <c r="K82"/>
  <c r="L82"/>
  <c r="J84"/>
  <c r="K84"/>
  <c r="L84"/>
  <c r="J86"/>
  <c r="K86"/>
  <c r="L86"/>
  <c r="J88"/>
  <c r="K88"/>
  <c r="L88"/>
  <c r="J90"/>
  <c r="K90"/>
  <c r="L90"/>
  <c r="L75" s="1"/>
  <c r="L74" s="1"/>
  <c r="J92"/>
  <c r="K92"/>
  <c r="L92"/>
  <c r="J94"/>
  <c r="K94"/>
  <c r="L94"/>
  <c r="J96"/>
  <c r="K96"/>
  <c r="L96"/>
  <c r="L98"/>
  <c r="J99"/>
  <c r="J98" s="1"/>
  <c r="K99"/>
  <c r="K98" s="1"/>
  <c r="L99"/>
  <c r="J12" l="1"/>
  <c r="L31"/>
  <c r="L12" s="1"/>
  <c r="K12"/>
  <c r="L45"/>
  <c r="L44" s="1"/>
</calcChain>
</file>

<file path=xl/sharedStrings.xml><?xml version="1.0" encoding="utf-8"?>
<sst xmlns="http://schemas.openxmlformats.org/spreadsheetml/2006/main" count="711" uniqueCount="187">
  <si>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</si>
  <si>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</si>
  <si>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</si>
  <si>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</si>
  <si>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</si>
  <si>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</si>
  <si>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00010102010010000110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</si>
  <si>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</si>
  <si>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</si>
  <si>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</si>
  <si>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</si>
  <si>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</si>
  <si>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</si>
  <si>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</si>
  <si>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ПРОГНОЗ</t>
  </si>
  <si>
    <t>Коды классификации доходов районного бюджета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</si>
  <si>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</si>
  <si>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</si>
  <si>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</si>
  <si>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</si>
  <si>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</si>
  <si>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</si>
  <si>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</si>
  <si>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</si>
  <si>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</si>
  <si>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</si>
  <si>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</si>
  <si>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</si>
  <si>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</si>
  <si>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</si>
  <si>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</si>
  <si>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</si>
  <si>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</si>
  <si>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</si>
  <si>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</si>
  <si>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</si>
  <si>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</si>
  <si>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</si>
  <si>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</si>
  <si>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</si>
  <si>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</si>
  <si>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</si>
  <si>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</si>
  <si>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</si>
  <si>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</si>
  <si>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16</t>
  </si>
  <si>
    <t>060</t>
  </si>
  <si>
    <t>050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</si>
  <si>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</si>
  <si>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</si>
  <si>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</si>
  <si>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</si>
  <si>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</si>
  <si>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</si>
  <si>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</si>
  <si>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</si>
  <si>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</si>
  <si>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</si>
  <si>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</si>
  <si>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</si>
  <si>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</si>
  <si>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</si>
  <si>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</si>
  <si>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</si>
  <si>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</si>
  <si>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</si>
  <si>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</si>
  <si>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</si>
  <si>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</si>
  <si>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</si>
  <si>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</si>
  <si>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</si>
  <si>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</si>
  <si>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</si>
  <si>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</si>
  <si>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</si>
  <si>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</si>
  <si>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</si>
  <si>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</si>
  <si>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</si>
  <si>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</si>
  <si>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</si>
  <si>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</si>
  <si>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</si>
  <si>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>231</t>
  </si>
  <si>
    <t>241</t>
  </si>
  <si>
    <t>251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</si>
  <si>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</si>
  <si>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</si>
  <si>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</si>
  <si>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</si>
  <si>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</si>
  <si>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</si>
  <si>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</si>
  <si>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</si>
  <si>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</si>
  <si>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</si>
  <si>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</si>
  <si>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</si>
  <si>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</si>
  <si>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</si>
  <si>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</si>
  <si>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</si>
  <si>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</si>
  <si>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</si>
  <si>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</si>
  <si>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</si>
  <si>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</si>
  <si>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</si>
  <si>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</si>
  <si>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</si>
  <si>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</si>
  <si>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</si>
  <si>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</si>
  <si>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</si>
  <si>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</si>
  <si>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</si>
  <si>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</si>
  <si>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</si>
  <si>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</si>
  <si>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</si>
  <si>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</si>
  <si>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</si>
  <si>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</si>
  <si>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</si>
  <si>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113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</si>
  <si>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</si>
  <si>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</si>
  <si>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</si>
  <si>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</si>
  <si>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</si>
  <si>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130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</si>
  <si>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</si>
  <si>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</si>
  <si>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</si>
  <si>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</si>
  <si>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</si>
  <si>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>300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</si>
  <si>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</si>
  <si>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</si>
  <si>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</si>
  <si>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</si>
  <si>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</si>
  <si>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</si>
  <si>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</si>
  <si>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</si>
  <si>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Анали- тическая группа подвида доходов бюджета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</si>
  <si>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</si>
  <si>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</si>
  <si>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</si>
  <si>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</si>
  <si>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</si>
  <si>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>2027 год</t>
  </si>
  <si>
    <t>поступлений налоговых и неналоговых доходов районного бюджета на 2025 год и                                                                                                                      на плановый период 2026 и 2027 годов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</si>
  <si>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</si>
  <si>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</si>
  <si>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</si>
  <si>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</si>
  <si>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</si>
  <si>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</si>
  <si>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</si>
  <si>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</si>
  <si>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</si>
  <si>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</si>
  <si>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</si>
  <si>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</si>
  <si>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</si>
  <si>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</si>
  <si>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</si>
  <si>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</si>
  <si>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</si>
  <si>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</si>
  <si>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</si>
  <si>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</si>
  <si>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</si>
  <si>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</si>
  <si>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</si>
  <si>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</si>
  <si>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</si>
  <si>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</si>
  <si>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</si>
  <si>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</si>
  <si>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</si>
  <si>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</si>
  <si>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>Приложение № 1</t>
  </si>
  <si>
    <t xml:space="preserve">от 11.12.2024 № 79 "О бюджете Москаленского муниципального района </t>
  </si>
  <si>
    <t xml:space="preserve">на 2025 год и на плановый период 2026 и 2027 годов" 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</si>
</sst>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9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4" fontId="0" fillId="0" borderId="0" xfId="0" applyNumberFormat="1"/>
    <xf numFmtId="0" fontId="5" fillId="10" borderId="1" xfId="137" applyFont="1" applyFill="1">
      <alignment horizontal="left" vertical="top" wrapText="1"/>
    </xf>
    <xf numFmtId="49" fontId="5" fillId="10" borderId="1" xfId="2" applyNumberFormat="1" applyFont="1" applyFill="1">
      <alignment horizontal="right" vertical="top"/>
    </xf>
    <xf numFmtId="4" fontId="11" fillId="0" borderId="19" xfId="0" applyNumberFormat="1" applyFont="1" applyBorder="1" applyAlignment="1">
      <alignment horizontal="right" vertical="top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1"/>
  <sheetViews>
    <sheetView tabSelected="1" topLeftCell="A10" workbookViewId="0">
      <selection activeCell="L12" sqref="L12"/>
    </sheetView>
  </sheetViews>
  <sheetFormatPr defaultRowHeight="12.5"/>
  <cols>
    <col min="1" max="1" width="56.81640625" customWidth="1"/>
    <col min="2" max="2" width="0" hidden="1" customWidth="1"/>
    <col min="3" max="3" width="7.81640625" customWidth="1"/>
    <col min="4" max="4" width="6.54296875" customWidth="1"/>
    <col min="5" max="5" width="5.54296875" customWidth="1"/>
    <col min="6" max="6" width="6.81640625" customWidth="1"/>
    <col min="7" max="7" width="7.54296875" customWidth="1"/>
    <col min="8" max="8" width="11.54296875" customWidth="1"/>
    <col min="9" max="9" width="11.1796875" customWidth="1"/>
    <col min="10" max="10" width="17.26953125" customWidth="1"/>
    <col min="11" max="11" width="17.453125" customWidth="1"/>
    <col min="12" max="12" width="17.26953125" customWidth="1"/>
    <col min="13" max="14" width="17.1796875" customWidth="1"/>
    <col min="15" max="15" width="18.26953125" customWidth="1"/>
  </cols>
  <sheetData>
    <row r="1" spans="1:15" ht="18">
      <c r="A1" s="3"/>
      <c r="B1" s="3"/>
      <c r="C1" s="68"/>
      <c r="D1" s="68"/>
      <c r="E1" s="68"/>
      <c r="F1" s="68"/>
      <c r="G1" s="68"/>
      <c r="H1" s="68"/>
      <c r="I1" s="68"/>
      <c r="J1" s="68"/>
      <c r="L1" s="20" t="s">
        <v>184</v>
      </c>
    </row>
    <row r="2" spans="1:15" ht="19.5" customHeight="1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5" ht="21.75" customHeight="1">
      <c r="A3" s="68" t="s">
        <v>185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21.75" customHeight="1">
      <c r="A4" s="68" t="s">
        <v>186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>
      <c r="A5" s="67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5" ht="34.5" customHeight="1">
      <c r="A6" s="67" t="s">
        <v>153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5" ht="18">
      <c r="A7" s="3"/>
      <c r="B7" s="3"/>
      <c r="C7" s="3"/>
      <c r="D7" s="3"/>
      <c r="E7" s="3"/>
      <c r="F7" s="3"/>
      <c r="G7" s="3"/>
      <c r="H7" s="3"/>
      <c r="I7" s="3"/>
      <c r="J7" s="3"/>
    </row>
    <row r="8" spans="1:15" ht="42.75" customHeight="1">
      <c r="A8" s="53" t="s">
        <v>7</v>
      </c>
      <c r="B8" s="3"/>
      <c r="C8" s="56" t="s">
        <v>15</v>
      </c>
      <c r="D8" s="56"/>
      <c r="E8" s="56"/>
      <c r="F8" s="56"/>
      <c r="G8" s="56"/>
      <c r="H8" s="56"/>
      <c r="I8" s="57"/>
      <c r="J8" s="58" t="s">
        <v>0</v>
      </c>
      <c r="K8" s="59"/>
      <c r="L8" s="60"/>
    </row>
    <row r="9" spans="1:15" ht="36" customHeight="1">
      <c r="A9" s="54"/>
      <c r="B9" s="3"/>
      <c r="C9" s="61" t="s">
        <v>70</v>
      </c>
      <c r="D9" s="56"/>
      <c r="E9" s="56"/>
      <c r="F9" s="56"/>
      <c r="G9" s="62"/>
      <c r="H9" s="63" t="s">
        <v>71</v>
      </c>
      <c r="I9" s="64"/>
      <c r="J9" s="65" t="s">
        <v>128</v>
      </c>
      <c r="K9" s="65" t="s">
        <v>142</v>
      </c>
      <c r="L9" s="65" t="s">
        <v>152</v>
      </c>
    </row>
    <row r="10" spans="1:15" ht="119.25" customHeight="1">
      <c r="A10" s="55"/>
      <c r="B10" s="3"/>
      <c r="C10" s="5" t="s">
        <v>72</v>
      </c>
      <c r="D10" s="5" t="s">
        <v>73</v>
      </c>
      <c r="E10" s="5" t="s">
        <v>74</v>
      </c>
      <c r="F10" s="5" t="s">
        <v>75</v>
      </c>
      <c r="G10" s="5" t="s">
        <v>76</v>
      </c>
      <c r="H10" s="4" t="s">
        <v>69</v>
      </c>
      <c r="I10" s="21" t="s">
        <v>146</v>
      </c>
      <c r="J10" s="55"/>
      <c r="K10" s="66"/>
      <c r="L10" s="66"/>
    </row>
    <row r="11" spans="1:15" ht="18">
      <c r="A11" s="7">
        <v>1</v>
      </c>
      <c r="B11" s="7">
        <v>2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19">
        <v>8</v>
      </c>
      <c r="J11" s="22">
        <v>9</v>
      </c>
      <c r="K11" s="15">
        <v>10</v>
      </c>
      <c r="L11" s="15">
        <v>11</v>
      </c>
    </row>
    <row r="12" spans="1:15" ht="18">
      <c r="A12" s="6" t="s">
        <v>49</v>
      </c>
      <c r="B12" s="7"/>
      <c r="C12" s="8" t="s">
        <v>28</v>
      </c>
      <c r="D12" s="8" t="s">
        <v>34</v>
      </c>
      <c r="E12" s="8" t="s">
        <v>34</v>
      </c>
      <c r="F12" s="8" t="s">
        <v>27</v>
      </c>
      <c r="G12" s="8" t="s">
        <v>34</v>
      </c>
      <c r="H12" s="16" t="s">
        <v>32</v>
      </c>
      <c r="I12" s="8" t="s">
        <v>27</v>
      </c>
      <c r="J12" s="46">
        <f>+J13+J21+J31+J41+J44+J57+J63+J67+J74+J98</f>
        <v>343869715.16000003</v>
      </c>
      <c r="K12" s="46">
        <f>+K13+K21+K31+K41+K44+K57+K63+K67+K74+K98</f>
        <v>361483385.16000003</v>
      </c>
      <c r="L12" s="46">
        <f>+L13+L21+L31+L41+L44+L57+L63+L67+L74+L98</f>
        <v>379605825.16000003</v>
      </c>
      <c r="M12" s="45"/>
      <c r="N12" s="45"/>
      <c r="O12" s="45"/>
    </row>
    <row r="13" spans="1:15" ht="18">
      <c r="A13" s="6" t="s">
        <v>50</v>
      </c>
      <c r="B13" s="7"/>
      <c r="C13" s="8" t="s">
        <v>28</v>
      </c>
      <c r="D13" s="8" t="s">
        <v>29</v>
      </c>
      <c r="E13" s="8" t="s">
        <v>34</v>
      </c>
      <c r="F13" s="8" t="s">
        <v>27</v>
      </c>
      <c r="G13" s="8" t="s">
        <v>34</v>
      </c>
      <c r="H13" s="16" t="s">
        <v>32</v>
      </c>
      <c r="I13" s="8" t="s">
        <v>27</v>
      </c>
      <c r="J13" s="47">
        <f>+J14</f>
        <v>304059710</v>
      </c>
      <c r="K13" s="47">
        <f>+K14</f>
        <v>321505980</v>
      </c>
      <c r="L13" s="47">
        <f>+L14</f>
        <v>338150720</v>
      </c>
      <c r="M13" s="13"/>
      <c r="N13" s="13"/>
      <c r="O13" s="13"/>
    </row>
    <row r="14" spans="1:15" ht="18">
      <c r="A14" s="6" t="s">
        <v>51</v>
      </c>
      <c r="B14" s="7"/>
      <c r="C14" s="8" t="s">
        <v>28</v>
      </c>
      <c r="D14" s="8" t="s">
        <v>29</v>
      </c>
      <c r="E14" s="8" t="s">
        <v>30</v>
      </c>
      <c r="F14" s="8" t="s">
        <v>27</v>
      </c>
      <c r="G14" s="8" t="s">
        <v>29</v>
      </c>
      <c r="H14" s="16" t="s">
        <v>32</v>
      </c>
      <c r="I14" s="8" t="s">
        <v>67</v>
      </c>
      <c r="J14" s="47">
        <f>+J15+J16+J17+J18+J19+J20</f>
        <v>304059710</v>
      </c>
      <c r="K14" s="47">
        <f>+K15+K16+K17+K18+K19+K20</f>
        <v>321505980</v>
      </c>
      <c r="L14" s="47">
        <f>+L15+L16+L17+L18+L19+L20</f>
        <v>338150720</v>
      </c>
    </row>
    <row r="15" spans="1:15" ht="193.5" customHeight="1">
      <c r="A15" s="24" t="s">
        <v>155</v>
      </c>
      <c r="B15" s="25" t="s">
        <v>6</v>
      </c>
      <c r="C15" s="26" t="s">
        <v>28</v>
      </c>
      <c r="D15" s="26" t="s">
        <v>29</v>
      </c>
      <c r="E15" s="26" t="s">
        <v>30</v>
      </c>
      <c r="F15" s="26" t="s">
        <v>31</v>
      </c>
      <c r="G15" s="26" t="s">
        <v>29</v>
      </c>
      <c r="H15" s="28" t="s">
        <v>32</v>
      </c>
      <c r="I15" s="37">
        <v>110</v>
      </c>
      <c r="J15" s="48">
        <v>290777540</v>
      </c>
      <c r="K15" s="48">
        <v>308223810</v>
      </c>
      <c r="L15" s="48">
        <v>324868550</v>
      </c>
      <c r="M15" s="12"/>
    </row>
    <row r="16" spans="1:15" ht="175" customHeight="1">
      <c r="A16" s="2" t="s">
        <v>103</v>
      </c>
      <c r="B16" s="9" t="s">
        <v>27</v>
      </c>
      <c r="C16" s="10" t="s">
        <v>28</v>
      </c>
      <c r="D16" s="10" t="s">
        <v>29</v>
      </c>
      <c r="E16" s="10" t="s">
        <v>30</v>
      </c>
      <c r="F16" s="10" t="s">
        <v>52</v>
      </c>
      <c r="G16" s="10" t="s">
        <v>29</v>
      </c>
      <c r="H16" s="17" t="s">
        <v>32</v>
      </c>
      <c r="I16" s="10" t="s">
        <v>67</v>
      </c>
      <c r="J16" s="48">
        <v>1407870</v>
      </c>
      <c r="K16" s="48">
        <v>1407870</v>
      </c>
      <c r="L16" s="48">
        <v>1407870</v>
      </c>
      <c r="M16" s="12"/>
    </row>
    <row r="17" spans="1:15" ht="157.5" customHeight="1">
      <c r="A17" s="2" t="s">
        <v>156</v>
      </c>
      <c r="B17" s="11"/>
      <c r="C17" s="14" t="s">
        <v>28</v>
      </c>
      <c r="D17" s="14" t="s">
        <v>29</v>
      </c>
      <c r="E17" s="14" t="s">
        <v>30</v>
      </c>
      <c r="F17" s="14" t="s">
        <v>38</v>
      </c>
      <c r="G17" s="14" t="s">
        <v>29</v>
      </c>
      <c r="H17" s="18" t="s">
        <v>32</v>
      </c>
      <c r="I17" s="10" t="s">
        <v>67</v>
      </c>
      <c r="J17" s="48">
        <v>10718280</v>
      </c>
      <c r="K17" s="48">
        <v>10718280</v>
      </c>
      <c r="L17" s="48">
        <v>10718280</v>
      </c>
      <c r="M17" s="12"/>
    </row>
    <row r="18" spans="1:15" ht="158.25" customHeight="1">
      <c r="A18" s="2" t="s">
        <v>157</v>
      </c>
      <c r="B18" s="11"/>
      <c r="C18" s="14" t="s">
        <v>28</v>
      </c>
      <c r="D18" s="14" t="s">
        <v>29</v>
      </c>
      <c r="E18" s="14" t="s">
        <v>30</v>
      </c>
      <c r="F18" s="14" t="s">
        <v>40</v>
      </c>
      <c r="G18" s="14" t="s">
        <v>29</v>
      </c>
      <c r="H18" s="18" t="s">
        <v>32</v>
      </c>
      <c r="I18" s="10" t="s">
        <v>67</v>
      </c>
      <c r="J18" s="48">
        <v>9000</v>
      </c>
      <c r="K18" s="48">
        <v>9000</v>
      </c>
      <c r="L18" s="48">
        <v>9000</v>
      </c>
      <c r="M18" s="12"/>
    </row>
    <row r="19" spans="1:15" ht="117.75" customHeight="1">
      <c r="A19" s="2" t="s">
        <v>158</v>
      </c>
      <c r="B19" s="11"/>
      <c r="C19" s="14" t="s">
        <v>28</v>
      </c>
      <c r="D19" s="14" t="s">
        <v>29</v>
      </c>
      <c r="E19" s="14" t="s">
        <v>30</v>
      </c>
      <c r="F19" s="14" t="s">
        <v>131</v>
      </c>
      <c r="G19" s="14" t="s">
        <v>29</v>
      </c>
      <c r="H19" s="18" t="s">
        <v>32</v>
      </c>
      <c r="I19" s="10" t="s">
        <v>67</v>
      </c>
      <c r="J19" s="48">
        <v>1026900</v>
      </c>
      <c r="K19" s="48">
        <v>1026900</v>
      </c>
      <c r="L19" s="48">
        <v>1026900</v>
      </c>
      <c r="M19" s="12"/>
    </row>
    <row r="20" spans="1:15" ht="122.25" customHeight="1">
      <c r="A20" s="2" t="s">
        <v>159</v>
      </c>
      <c r="B20" s="11"/>
      <c r="C20" s="14" t="s">
        <v>28</v>
      </c>
      <c r="D20" s="14" t="s">
        <v>29</v>
      </c>
      <c r="E20" s="14" t="s">
        <v>30</v>
      </c>
      <c r="F20" s="14" t="s">
        <v>68</v>
      </c>
      <c r="G20" s="14" t="s">
        <v>29</v>
      </c>
      <c r="H20" s="18" t="s">
        <v>32</v>
      </c>
      <c r="I20" s="10" t="s">
        <v>67</v>
      </c>
      <c r="J20" s="48">
        <v>120120</v>
      </c>
      <c r="K20" s="48">
        <v>120120</v>
      </c>
      <c r="L20" s="48">
        <v>120120</v>
      </c>
      <c r="M20" s="12"/>
    </row>
    <row r="21" spans="1:15" ht="36">
      <c r="A21" s="1" t="s">
        <v>61</v>
      </c>
      <c r="B21" s="9"/>
      <c r="C21" s="10" t="s">
        <v>28</v>
      </c>
      <c r="D21" s="10" t="s">
        <v>35</v>
      </c>
      <c r="E21" s="10" t="s">
        <v>34</v>
      </c>
      <c r="F21" s="10" t="s">
        <v>27</v>
      </c>
      <c r="G21" s="10" t="s">
        <v>34</v>
      </c>
      <c r="H21" s="17" t="s">
        <v>32</v>
      </c>
      <c r="I21" s="10" t="s">
        <v>27</v>
      </c>
      <c r="J21" s="48">
        <f>+J22</f>
        <v>4664100</v>
      </c>
      <c r="K21" s="48">
        <f>+K22</f>
        <v>4514500</v>
      </c>
      <c r="L21" s="48">
        <f>+L22</f>
        <v>5768000</v>
      </c>
      <c r="M21" s="13"/>
      <c r="N21" s="13"/>
      <c r="O21" s="13"/>
    </row>
    <row r="22" spans="1:15" ht="55.5" customHeight="1">
      <c r="A22" s="1" t="s">
        <v>60</v>
      </c>
      <c r="B22" s="9"/>
      <c r="C22" s="10" t="s">
        <v>28</v>
      </c>
      <c r="D22" s="10" t="s">
        <v>35</v>
      </c>
      <c r="E22" s="10" t="s">
        <v>30</v>
      </c>
      <c r="F22" s="10" t="s">
        <v>27</v>
      </c>
      <c r="G22" s="10" t="s">
        <v>29</v>
      </c>
      <c r="H22" s="17" t="s">
        <v>32</v>
      </c>
      <c r="I22" s="10" t="s">
        <v>67</v>
      </c>
      <c r="J22" s="48">
        <f>+J23+J25+J27+J29</f>
        <v>4664100</v>
      </c>
      <c r="K22" s="48">
        <f>+K23+K25+K27+K29</f>
        <v>4514500</v>
      </c>
      <c r="L22" s="48">
        <f>+L23+L25+L27+L29</f>
        <v>5768000</v>
      </c>
      <c r="M22" s="12"/>
    </row>
    <row r="23" spans="1:15" ht="118.5" customHeight="1">
      <c r="A23" s="2" t="s">
        <v>160</v>
      </c>
      <c r="B23" s="9"/>
      <c r="C23" s="10" t="s">
        <v>28</v>
      </c>
      <c r="D23" s="10" t="s">
        <v>35</v>
      </c>
      <c r="E23" s="10" t="s">
        <v>30</v>
      </c>
      <c r="F23" s="10" t="s">
        <v>64</v>
      </c>
      <c r="G23" s="10" t="s">
        <v>29</v>
      </c>
      <c r="H23" s="17" t="s">
        <v>32</v>
      </c>
      <c r="I23" s="10" t="s">
        <v>67</v>
      </c>
      <c r="J23" s="48">
        <f>+J24</f>
        <v>2439400</v>
      </c>
      <c r="K23" s="48">
        <f>+K24</f>
        <v>2363500</v>
      </c>
      <c r="L23" s="48">
        <f>+L24</f>
        <v>3015100</v>
      </c>
      <c r="M23" s="12"/>
    </row>
    <row r="24" spans="1:15" ht="196.5" customHeight="1">
      <c r="A24" s="2" t="s">
        <v>106</v>
      </c>
      <c r="B24" s="9"/>
      <c r="C24" s="10" t="s">
        <v>28</v>
      </c>
      <c r="D24" s="10" t="s">
        <v>35</v>
      </c>
      <c r="E24" s="10" t="s">
        <v>30</v>
      </c>
      <c r="F24" s="10" t="s">
        <v>84</v>
      </c>
      <c r="G24" s="10" t="s">
        <v>29</v>
      </c>
      <c r="H24" s="17" t="s">
        <v>32</v>
      </c>
      <c r="I24" s="10" t="s">
        <v>67</v>
      </c>
      <c r="J24" s="52">
        <v>2439400</v>
      </c>
      <c r="K24" s="52">
        <v>2363500</v>
      </c>
      <c r="L24" s="52">
        <v>3015100</v>
      </c>
      <c r="M24" s="12"/>
    </row>
    <row r="25" spans="1:15" ht="175.5" customHeight="1">
      <c r="A25" s="2" t="s">
        <v>161</v>
      </c>
      <c r="B25" s="9"/>
      <c r="C25" s="10" t="s">
        <v>28</v>
      </c>
      <c r="D25" s="10" t="s">
        <v>35</v>
      </c>
      <c r="E25" s="10" t="s">
        <v>30</v>
      </c>
      <c r="F25" s="10" t="s">
        <v>65</v>
      </c>
      <c r="G25" s="10" t="s">
        <v>29</v>
      </c>
      <c r="H25" s="17" t="s">
        <v>32</v>
      </c>
      <c r="I25" s="10" t="s">
        <v>67</v>
      </c>
      <c r="J25" s="48">
        <f>+J26</f>
        <v>11000</v>
      </c>
      <c r="K25" s="48">
        <f>+K26</f>
        <v>11000</v>
      </c>
      <c r="L25" s="48">
        <f>+L26</f>
        <v>14000</v>
      </c>
      <c r="M25" s="12"/>
    </row>
    <row r="26" spans="1:15" ht="214.5" customHeight="1">
      <c r="A26" s="2" t="s">
        <v>107</v>
      </c>
      <c r="B26" s="9"/>
      <c r="C26" s="10" t="s">
        <v>28</v>
      </c>
      <c r="D26" s="10" t="s">
        <v>35</v>
      </c>
      <c r="E26" s="10" t="s">
        <v>30</v>
      </c>
      <c r="F26" s="10" t="s">
        <v>85</v>
      </c>
      <c r="G26" s="10" t="s">
        <v>29</v>
      </c>
      <c r="H26" s="17" t="s">
        <v>32</v>
      </c>
      <c r="I26" s="10" t="s">
        <v>67</v>
      </c>
      <c r="J26" s="48">
        <v>11000</v>
      </c>
      <c r="K26" s="48">
        <v>11000</v>
      </c>
      <c r="L26" s="48">
        <v>14000</v>
      </c>
      <c r="M26" s="12"/>
    </row>
    <row r="27" spans="1:15" ht="121.5" customHeight="1">
      <c r="A27" s="2" t="s">
        <v>87</v>
      </c>
      <c r="B27" s="9"/>
      <c r="C27" s="10" t="s">
        <v>28</v>
      </c>
      <c r="D27" s="10" t="s">
        <v>35</v>
      </c>
      <c r="E27" s="10" t="s">
        <v>30</v>
      </c>
      <c r="F27" s="10" t="s">
        <v>62</v>
      </c>
      <c r="G27" s="10" t="s">
        <v>29</v>
      </c>
      <c r="H27" s="17" t="s">
        <v>32</v>
      </c>
      <c r="I27" s="10" t="s">
        <v>67</v>
      </c>
      <c r="J27" s="48">
        <f>+J28</f>
        <v>2463600</v>
      </c>
      <c r="K27" s="48">
        <f>+K28</f>
        <v>2375100</v>
      </c>
      <c r="L27" s="48">
        <f>+L28</f>
        <v>3027600</v>
      </c>
      <c r="M27" s="12"/>
    </row>
    <row r="28" spans="1:15" ht="196.5" customHeight="1">
      <c r="A28" s="2" t="s">
        <v>162</v>
      </c>
      <c r="B28" s="11"/>
      <c r="C28" s="10" t="s">
        <v>28</v>
      </c>
      <c r="D28" s="10" t="s">
        <v>35</v>
      </c>
      <c r="E28" s="10" t="s">
        <v>30</v>
      </c>
      <c r="F28" s="10" t="s">
        <v>86</v>
      </c>
      <c r="G28" s="10" t="s">
        <v>29</v>
      </c>
      <c r="H28" s="17" t="s">
        <v>32</v>
      </c>
      <c r="I28" s="10" t="s">
        <v>67</v>
      </c>
      <c r="J28" s="48">
        <v>2463600</v>
      </c>
      <c r="K28" s="48">
        <v>2375100</v>
      </c>
      <c r="L28" s="48">
        <v>3027600</v>
      </c>
      <c r="M28" s="12"/>
    </row>
    <row r="29" spans="1:15" ht="120" customHeight="1">
      <c r="A29" s="23" t="s">
        <v>163</v>
      </c>
      <c r="B29" s="11"/>
      <c r="C29" s="10" t="s">
        <v>28</v>
      </c>
      <c r="D29" s="10" t="s">
        <v>35</v>
      </c>
      <c r="E29" s="10" t="s">
        <v>30</v>
      </c>
      <c r="F29" s="10" t="s">
        <v>77</v>
      </c>
      <c r="G29" s="10" t="s">
        <v>29</v>
      </c>
      <c r="H29" s="17" t="s">
        <v>32</v>
      </c>
      <c r="I29" s="10" t="s">
        <v>67</v>
      </c>
      <c r="J29" s="48">
        <f>+J30</f>
        <v>-249900</v>
      </c>
      <c r="K29" s="48">
        <f>+K30</f>
        <v>-235100</v>
      </c>
      <c r="L29" s="48">
        <f>+L30</f>
        <v>-288700</v>
      </c>
      <c r="M29" s="12"/>
    </row>
    <row r="30" spans="1:15" ht="194.25" customHeight="1">
      <c r="A30" s="2" t="s">
        <v>108</v>
      </c>
      <c r="B30" s="11"/>
      <c r="C30" s="10" t="s">
        <v>28</v>
      </c>
      <c r="D30" s="10" t="s">
        <v>35</v>
      </c>
      <c r="E30" s="10" t="s">
        <v>30</v>
      </c>
      <c r="F30" s="10" t="s">
        <v>88</v>
      </c>
      <c r="G30" s="10" t="s">
        <v>29</v>
      </c>
      <c r="H30" s="17" t="s">
        <v>32</v>
      </c>
      <c r="I30" s="10" t="s">
        <v>67</v>
      </c>
      <c r="J30" s="48">
        <v>-249900</v>
      </c>
      <c r="K30" s="48">
        <v>-235100</v>
      </c>
      <c r="L30" s="48">
        <v>-288700</v>
      </c>
      <c r="M30" s="12"/>
    </row>
    <row r="31" spans="1:15" ht="23.25" customHeight="1">
      <c r="A31" s="30" t="s">
        <v>53</v>
      </c>
      <c r="B31" s="40" t="s">
        <v>16</v>
      </c>
      <c r="C31" s="41" t="s">
        <v>28</v>
      </c>
      <c r="D31" s="41" t="s">
        <v>33</v>
      </c>
      <c r="E31" s="41" t="s">
        <v>34</v>
      </c>
      <c r="F31" s="41" t="s">
        <v>27</v>
      </c>
      <c r="G31" s="41" t="s">
        <v>34</v>
      </c>
      <c r="H31" s="42" t="s">
        <v>32</v>
      </c>
      <c r="I31" s="10" t="s">
        <v>27</v>
      </c>
      <c r="J31" s="48">
        <f>+J37+J39+J32</f>
        <v>17913000</v>
      </c>
      <c r="K31" s="48">
        <f>+K37+K39+K32</f>
        <v>18163000</v>
      </c>
      <c r="L31" s="48">
        <f>+L37+L39+L32</f>
        <v>18400000</v>
      </c>
      <c r="M31" s="39"/>
    </row>
    <row r="32" spans="1:15" ht="46.5" customHeight="1">
      <c r="A32" s="30" t="s">
        <v>109</v>
      </c>
      <c r="B32" s="40"/>
      <c r="C32" s="41" t="s">
        <v>28</v>
      </c>
      <c r="D32" s="41" t="s">
        <v>33</v>
      </c>
      <c r="E32" s="8" t="s">
        <v>29</v>
      </c>
      <c r="F32" s="41" t="s">
        <v>27</v>
      </c>
      <c r="G32" s="41" t="s">
        <v>34</v>
      </c>
      <c r="H32" s="42" t="s">
        <v>32</v>
      </c>
      <c r="I32" s="10" t="s">
        <v>67</v>
      </c>
      <c r="J32" s="48">
        <f>+J33+J35</f>
        <v>13486000</v>
      </c>
      <c r="K32" s="48">
        <f>+K33+K35</f>
        <v>13674000</v>
      </c>
      <c r="L32" s="48">
        <f>+L33+L35</f>
        <v>13852000</v>
      </c>
      <c r="M32" s="13"/>
      <c r="N32" s="13"/>
      <c r="O32" s="13"/>
    </row>
    <row r="33" spans="1:15" ht="67.5" customHeight="1">
      <c r="A33" s="30" t="s">
        <v>101</v>
      </c>
      <c r="B33" s="40"/>
      <c r="C33" s="41" t="s">
        <v>28</v>
      </c>
      <c r="D33" s="41" t="s">
        <v>33</v>
      </c>
      <c r="E33" s="8" t="s">
        <v>29</v>
      </c>
      <c r="F33" s="27" t="s">
        <v>31</v>
      </c>
      <c r="G33" s="8" t="s">
        <v>29</v>
      </c>
      <c r="H33" s="42" t="s">
        <v>32</v>
      </c>
      <c r="I33" s="10" t="s">
        <v>67</v>
      </c>
      <c r="J33" s="48">
        <f>+J34</f>
        <v>7872000</v>
      </c>
      <c r="K33" s="48">
        <f>+K34</f>
        <v>7982000</v>
      </c>
      <c r="L33" s="48">
        <f>+L34</f>
        <v>8086000</v>
      </c>
      <c r="M33" s="39"/>
    </row>
    <row r="34" spans="1:15" ht="63" customHeight="1">
      <c r="A34" s="30" t="s">
        <v>101</v>
      </c>
      <c r="B34" s="40"/>
      <c r="C34" s="41" t="s">
        <v>28</v>
      </c>
      <c r="D34" s="41" t="s">
        <v>33</v>
      </c>
      <c r="E34" s="8" t="s">
        <v>29</v>
      </c>
      <c r="F34" s="27" t="s">
        <v>78</v>
      </c>
      <c r="G34" s="8" t="s">
        <v>29</v>
      </c>
      <c r="H34" s="42" t="s">
        <v>32</v>
      </c>
      <c r="I34" s="10" t="s">
        <v>67</v>
      </c>
      <c r="J34" s="48">
        <v>7872000</v>
      </c>
      <c r="K34" s="48">
        <v>7982000</v>
      </c>
      <c r="L34" s="48">
        <v>8086000</v>
      </c>
      <c r="M34" s="39"/>
    </row>
    <row r="35" spans="1:15" ht="64.5" customHeight="1">
      <c r="A35" s="30" t="s">
        <v>147</v>
      </c>
      <c r="B35" s="40"/>
      <c r="C35" s="41" t="s">
        <v>28</v>
      </c>
      <c r="D35" s="41" t="s">
        <v>33</v>
      </c>
      <c r="E35" s="8" t="s">
        <v>29</v>
      </c>
      <c r="F35" s="27" t="s">
        <v>52</v>
      </c>
      <c r="G35" s="8" t="s">
        <v>29</v>
      </c>
      <c r="H35" s="42" t="s">
        <v>32</v>
      </c>
      <c r="I35" s="10" t="s">
        <v>67</v>
      </c>
      <c r="J35" s="48">
        <f>+J36</f>
        <v>5614000</v>
      </c>
      <c r="K35" s="48">
        <f>+K36</f>
        <v>5692000</v>
      </c>
      <c r="L35" s="48">
        <f>+L36</f>
        <v>5766000</v>
      </c>
      <c r="M35" s="39"/>
    </row>
    <row r="36" spans="1:15" ht="104.5" customHeight="1">
      <c r="A36" s="30" t="s">
        <v>104</v>
      </c>
      <c r="B36" s="40"/>
      <c r="C36" s="41" t="s">
        <v>28</v>
      </c>
      <c r="D36" s="41" t="s">
        <v>33</v>
      </c>
      <c r="E36" s="8" t="s">
        <v>29</v>
      </c>
      <c r="F36" s="27" t="s">
        <v>79</v>
      </c>
      <c r="G36" s="8" t="s">
        <v>29</v>
      </c>
      <c r="H36" s="42" t="s">
        <v>32</v>
      </c>
      <c r="I36" s="10" t="s">
        <v>67</v>
      </c>
      <c r="J36" s="48">
        <v>5614000</v>
      </c>
      <c r="K36" s="48">
        <v>5692000</v>
      </c>
      <c r="L36" s="48">
        <v>5766000</v>
      </c>
      <c r="M36" s="39"/>
    </row>
    <row r="37" spans="1:15" ht="23.25" customHeight="1">
      <c r="A37" s="24" t="s">
        <v>8</v>
      </c>
      <c r="B37" s="25" t="s">
        <v>9</v>
      </c>
      <c r="C37" s="26" t="s">
        <v>28</v>
      </c>
      <c r="D37" s="26" t="s">
        <v>33</v>
      </c>
      <c r="E37" s="26" t="s">
        <v>35</v>
      </c>
      <c r="F37" s="26" t="s">
        <v>27</v>
      </c>
      <c r="G37" s="26" t="s">
        <v>29</v>
      </c>
      <c r="H37" s="28" t="s">
        <v>32</v>
      </c>
      <c r="I37" s="29">
        <v>110</v>
      </c>
      <c r="J37" s="48">
        <f>+J38</f>
        <v>1314000</v>
      </c>
      <c r="K37" s="48">
        <f>+K38</f>
        <v>1332000</v>
      </c>
      <c r="L37" s="48">
        <f>+L38</f>
        <v>1350000</v>
      </c>
      <c r="M37" s="39"/>
      <c r="N37" s="39"/>
      <c r="O37" s="39"/>
    </row>
    <row r="38" spans="1:15" ht="26.25" customHeight="1">
      <c r="A38" s="31" t="s">
        <v>1</v>
      </c>
      <c r="B38" s="33"/>
      <c r="C38" s="34" t="s">
        <v>28</v>
      </c>
      <c r="D38" s="34" t="s">
        <v>33</v>
      </c>
      <c r="E38" s="34" t="s">
        <v>35</v>
      </c>
      <c r="F38" s="35" t="s">
        <v>31</v>
      </c>
      <c r="G38" s="34" t="s">
        <v>29</v>
      </c>
      <c r="H38" s="36" t="s">
        <v>32</v>
      </c>
      <c r="I38" s="29">
        <v>110</v>
      </c>
      <c r="J38" s="48">
        <v>1314000</v>
      </c>
      <c r="K38" s="48">
        <v>1332000</v>
      </c>
      <c r="L38" s="48">
        <v>1350000</v>
      </c>
      <c r="M38" s="12"/>
    </row>
    <row r="39" spans="1:15" ht="47.25" customHeight="1">
      <c r="A39" s="30" t="s">
        <v>63</v>
      </c>
      <c r="B39" s="43"/>
      <c r="C39" s="37" t="s">
        <v>28</v>
      </c>
      <c r="D39" s="37" t="s">
        <v>33</v>
      </c>
      <c r="E39" s="38" t="s">
        <v>48</v>
      </c>
      <c r="F39" s="38" t="s">
        <v>27</v>
      </c>
      <c r="G39" s="38" t="s">
        <v>30</v>
      </c>
      <c r="H39" s="44" t="s">
        <v>32</v>
      </c>
      <c r="I39" s="29">
        <v>110</v>
      </c>
      <c r="J39" s="48">
        <f>+J40</f>
        <v>3113000</v>
      </c>
      <c r="K39" s="48">
        <f>+K40</f>
        <v>3157000</v>
      </c>
      <c r="L39" s="48">
        <f>+L40</f>
        <v>3198000</v>
      </c>
      <c r="M39" s="39"/>
      <c r="N39" s="39"/>
      <c r="O39" s="39"/>
    </row>
    <row r="40" spans="1:15" ht="81.75" customHeight="1">
      <c r="A40" s="30" t="s">
        <v>110</v>
      </c>
      <c r="B40" s="43"/>
      <c r="C40" s="37" t="s">
        <v>28</v>
      </c>
      <c r="D40" s="37" t="s">
        <v>33</v>
      </c>
      <c r="E40" s="38" t="s">
        <v>48</v>
      </c>
      <c r="F40" s="38" t="s">
        <v>52</v>
      </c>
      <c r="G40" s="38" t="s">
        <v>30</v>
      </c>
      <c r="H40" s="44" t="s">
        <v>32</v>
      </c>
      <c r="I40" s="29">
        <v>110</v>
      </c>
      <c r="J40" s="48">
        <v>3113000</v>
      </c>
      <c r="K40" s="48">
        <v>3157000</v>
      </c>
      <c r="L40" s="48">
        <v>3198000</v>
      </c>
      <c r="M40" s="12"/>
    </row>
    <row r="41" spans="1:15" ht="25.5" customHeight="1">
      <c r="A41" s="32" t="s">
        <v>54</v>
      </c>
      <c r="B41" s="40" t="s">
        <v>17</v>
      </c>
      <c r="C41" s="41" t="s">
        <v>28</v>
      </c>
      <c r="D41" s="41" t="s">
        <v>36</v>
      </c>
      <c r="E41" s="41" t="s">
        <v>34</v>
      </c>
      <c r="F41" s="41" t="s">
        <v>27</v>
      </c>
      <c r="G41" s="41" t="s">
        <v>34</v>
      </c>
      <c r="H41" s="42" t="s">
        <v>32</v>
      </c>
      <c r="I41" s="10" t="s">
        <v>27</v>
      </c>
      <c r="J41" s="48">
        <f t="shared" ref="J41:L42" si="0">+J42</f>
        <v>3482000</v>
      </c>
      <c r="K41" s="48">
        <f t="shared" si="0"/>
        <v>3503000</v>
      </c>
      <c r="L41" s="48">
        <f t="shared" si="0"/>
        <v>3538000</v>
      </c>
      <c r="M41" s="39"/>
      <c r="N41" s="39"/>
      <c r="O41" s="39"/>
    </row>
    <row r="42" spans="1:15" ht="63" customHeight="1">
      <c r="A42" s="24" t="s">
        <v>111</v>
      </c>
      <c r="B42" s="25" t="s">
        <v>18</v>
      </c>
      <c r="C42" s="26" t="s">
        <v>28</v>
      </c>
      <c r="D42" s="26" t="s">
        <v>36</v>
      </c>
      <c r="E42" s="26" t="s">
        <v>35</v>
      </c>
      <c r="F42" s="26" t="s">
        <v>27</v>
      </c>
      <c r="G42" s="26" t="s">
        <v>29</v>
      </c>
      <c r="H42" s="28" t="s">
        <v>32</v>
      </c>
      <c r="I42" s="10" t="s">
        <v>67</v>
      </c>
      <c r="J42" s="48">
        <f t="shared" si="0"/>
        <v>3482000</v>
      </c>
      <c r="K42" s="48">
        <f t="shared" si="0"/>
        <v>3503000</v>
      </c>
      <c r="L42" s="48">
        <f t="shared" si="0"/>
        <v>3538000</v>
      </c>
      <c r="M42" s="39"/>
    </row>
    <row r="43" spans="1:15" ht="84.75" customHeight="1">
      <c r="A43" s="24" t="s">
        <v>105</v>
      </c>
      <c r="B43" s="25" t="s">
        <v>10</v>
      </c>
      <c r="C43" s="26" t="s">
        <v>28</v>
      </c>
      <c r="D43" s="26" t="s">
        <v>36</v>
      </c>
      <c r="E43" s="26" t="s">
        <v>35</v>
      </c>
      <c r="F43" s="26" t="s">
        <v>31</v>
      </c>
      <c r="G43" s="26" t="s">
        <v>29</v>
      </c>
      <c r="H43" s="28" t="s">
        <v>32</v>
      </c>
      <c r="I43" s="10" t="s">
        <v>67</v>
      </c>
      <c r="J43" s="48">
        <v>3482000</v>
      </c>
      <c r="K43" s="48">
        <v>3503000</v>
      </c>
      <c r="L43" s="48">
        <v>3538000</v>
      </c>
      <c r="M43" s="12"/>
    </row>
    <row r="44" spans="1:15" ht="58.5" customHeight="1">
      <c r="A44" s="24" t="s">
        <v>55</v>
      </c>
      <c r="B44" s="25" t="s">
        <v>19</v>
      </c>
      <c r="C44" s="26" t="s">
        <v>28</v>
      </c>
      <c r="D44" s="26" t="s">
        <v>37</v>
      </c>
      <c r="E44" s="26" t="s">
        <v>34</v>
      </c>
      <c r="F44" s="26" t="s">
        <v>27</v>
      </c>
      <c r="G44" s="26" t="s">
        <v>34</v>
      </c>
      <c r="H44" s="28" t="s">
        <v>32</v>
      </c>
      <c r="I44" s="10" t="s">
        <v>27</v>
      </c>
      <c r="J44" s="48">
        <f>+J45+J54</f>
        <v>6942469.1299999999</v>
      </c>
      <c r="K44" s="48">
        <f>+K45+K54</f>
        <v>6942469.1299999999</v>
      </c>
      <c r="L44" s="48">
        <f>+L45+L54</f>
        <v>6942469.1299999999</v>
      </c>
      <c r="M44" s="39"/>
      <c r="N44" s="39"/>
      <c r="O44" s="39"/>
    </row>
    <row r="45" spans="1:15" ht="162" customHeight="1">
      <c r="A45" s="2" t="s">
        <v>112</v>
      </c>
      <c r="B45" s="25" t="s">
        <v>20</v>
      </c>
      <c r="C45" s="26" t="s">
        <v>28</v>
      </c>
      <c r="D45" s="26" t="s">
        <v>37</v>
      </c>
      <c r="E45" s="26" t="s">
        <v>33</v>
      </c>
      <c r="F45" s="26" t="s">
        <v>27</v>
      </c>
      <c r="G45" s="26" t="s">
        <v>34</v>
      </c>
      <c r="H45" s="28" t="s">
        <v>32</v>
      </c>
      <c r="I45" s="29">
        <v>120</v>
      </c>
      <c r="J45" s="48">
        <f>+J46+J49+J51</f>
        <v>6919069.1299999999</v>
      </c>
      <c r="K45" s="48">
        <f>+K46+K49+K51</f>
        <v>6919069.1299999999</v>
      </c>
      <c r="L45" s="48">
        <f>+L46+L49+L51</f>
        <v>6919069.1299999999</v>
      </c>
      <c r="M45" s="39"/>
      <c r="N45" s="39"/>
      <c r="O45" s="39"/>
    </row>
    <row r="46" spans="1:15" ht="121.5" customHeight="1">
      <c r="A46" s="24" t="s">
        <v>113</v>
      </c>
      <c r="B46" s="25" t="s">
        <v>21</v>
      </c>
      <c r="C46" s="26" t="s">
        <v>28</v>
      </c>
      <c r="D46" s="26" t="s">
        <v>37</v>
      </c>
      <c r="E46" s="26" t="s">
        <v>33</v>
      </c>
      <c r="F46" s="26" t="s">
        <v>31</v>
      </c>
      <c r="G46" s="26" t="s">
        <v>34</v>
      </c>
      <c r="H46" s="28" t="s">
        <v>32</v>
      </c>
      <c r="I46" s="29">
        <v>120</v>
      </c>
      <c r="J46" s="48">
        <f>+J47+J48</f>
        <v>4918969.13</v>
      </c>
      <c r="K46" s="48">
        <f>+K47+K48</f>
        <v>4918969.13</v>
      </c>
      <c r="L46" s="48">
        <f>+L47+L48</f>
        <v>4918969.13</v>
      </c>
      <c r="M46" s="39"/>
    </row>
    <row r="47" spans="1:15" ht="162.75" customHeight="1">
      <c r="A47" s="24" t="s">
        <v>164</v>
      </c>
      <c r="B47" s="25" t="s">
        <v>11</v>
      </c>
      <c r="C47" s="26" t="s">
        <v>28</v>
      </c>
      <c r="D47" s="26" t="s">
        <v>37</v>
      </c>
      <c r="E47" s="26" t="s">
        <v>33</v>
      </c>
      <c r="F47" s="27" t="s">
        <v>5</v>
      </c>
      <c r="G47" s="27" t="s">
        <v>33</v>
      </c>
      <c r="H47" s="28" t="s">
        <v>32</v>
      </c>
      <c r="I47" s="29">
        <v>120</v>
      </c>
      <c r="J47" s="48">
        <v>4500000</v>
      </c>
      <c r="K47" s="48">
        <v>4500000</v>
      </c>
      <c r="L47" s="48">
        <v>4500000</v>
      </c>
      <c r="M47" s="12"/>
    </row>
    <row r="48" spans="1:15" ht="138" customHeight="1">
      <c r="A48" s="24" t="s">
        <v>100</v>
      </c>
      <c r="B48" s="25"/>
      <c r="C48" s="26" t="s">
        <v>28</v>
      </c>
      <c r="D48" s="26" t="s">
        <v>37</v>
      </c>
      <c r="E48" s="26" t="s">
        <v>33</v>
      </c>
      <c r="F48" s="27" t="s">
        <v>5</v>
      </c>
      <c r="G48" s="26">
        <v>13</v>
      </c>
      <c r="H48" s="28" t="s">
        <v>32</v>
      </c>
      <c r="I48" s="29">
        <v>120</v>
      </c>
      <c r="J48" s="48">
        <v>418969.13</v>
      </c>
      <c r="K48" s="48">
        <v>418969.13</v>
      </c>
      <c r="L48" s="48">
        <v>418969.13</v>
      </c>
      <c r="M48" s="12"/>
    </row>
    <row r="49" spans="1:13" ht="84.75" customHeight="1">
      <c r="A49" s="24" t="s">
        <v>165</v>
      </c>
      <c r="B49" s="25"/>
      <c r="C49" s="26" t="s">
        <v>28</v>
      </c>
      <c r="D49" s="26" t="s">
        <v>37</v>
      </c>
      <c r="E49" s="26" t="s">
        <v>33</v>
      </c>
      <c r="F49" s="27" t="s">
        <v>89</v>
      </c>
      <c r="G49" s="26" t="s">
        <v>34</v>
      </c>
      <c r="H49" s="28" t="s">
        <v>32</v>
      </c>
      <c r="I49" s="29">
        <v>120</v>
      </c>
      <c r="J49" s="48">
        <f>+J50</f>
        <v>2000000</v>
      </c>
      <c r="K49" s="48">
        <f>+K50</f>
        <v>2000000</v>
      </c>
      <c r="L49" s="48">
        <f>+L50</f>
        <v>2000000</v>
      </c>
      <c r="M49" s="12"/>
    </row>
    <row r="50" spans="1:13" ht="63.75" customHeight="1">
      <c r="A50" s="24" t="s">
        <v>166</v>
      </c>
      <c r="B50" s="25"/>
      <c r="C50" s="26" t="s">
        <v>28</v>
      </c>
      <c r="D50" s="26" t="s">
        <v>37</v>
      </c>
      <c r="E50" s="26" t="s">
        <v>33</v>
      </c>
      <c r="F50" s="27" t="s">
        <v>66</v>
      </c>
      <c r="G50" s="26" t="s">
        <v>33</v>
      </c>
      <c r="H50" s="28" t="s">
        <v>32</v>
      </c>
      <c r="I50" s="29">
        <v>120</v>
      </c>
      <c r="J50" s="48">
        <v>2000000</v>
      </c>
      <c r="K50" s="48">
        <v>2000000</v>
      </c>
      <c r="L50" s="48">
        <v>2000000</v>
      </c>
      <c r="M50" s="12"/>
    </row>
    <row r="51" spans="1:13" ht="84" customHeight="1">
      <c r="A51" s="24" t="s">
        <v>167</v>
      </c>
      <c r="B51" s="25"/>
      <c r="C51" s="26" t="s">
        <v>28</v>
      </c>
      <c r="D51" s="26" t="s">
        <v>37</v>
      </c>
      <c r="E51" s="26" t="s">
        <v>33</v>
      </c>
      <c r="F51" s="27" t="s">
        <v>137</v>
      </c>
      <c r="G51" s="26" t="s">
        <v>34</v>
      </c>
      <c r="H51" s="28" t="s">
        <v>32</v>
      </c>
      <c r="I51" s="29">
        <v>120</v>
      </c>
      <c r="J51" s="48">
        <f t="shared" ref="J51:L52" si="1">+J52</f>
        <v>100</v>
      </c>
      <c r="K51" s="48">
        <f t="shared" si="1"/>
        <v>100</v>
      </c>
      <c r="L51" s="48">
        <f t="shared" si="1"/>
        <v>100</v>
      </c>
      <c r="M51" s="12"/>
    </row>
    <row r="52" spans="1:13" ht="83.25" customHeight="1">
      <c r="A52" s="24" t="s">
        <v>138</v>
      </c>
      <c r="B52" s="25"/>
      <c r="C52" s="26" t="s">
        <v>28</v>
      </c>
      <c r="D52" s="26" t="s">
        <v>37</v>
      </c>
      <c r="E52" s="26" t="s">
        <v>33</v>
      </c>
      <c r="F52" s="27" t="s">
        <v>139</v>
      </c>
      <c r="G52" s="26" t="s">
        <v>34</v>
      </c>
      <c r="H52" s="28" t="s">
        <v>32</v>
      </c>
      <c r="I52" s="29">
        <v>120</v>
      </c>
      <c r="J52" s="48">
        <f t="shared" si="1"/>
        <v>100</v>
      </c>
      <c r="K52" s="48">
        <f t="shared" si="1"/>
        <v>100</v>
      </c>
      <c r="L52" s="48">
        <f t="shared" si="1"/>
        <v>100</v>
      </c>
      <c r="M52" s="12"/>
    </row>
    <row r="53" spans="1:13" ht="251.25" customHeight="1">
      <c r="A53" s="24" t="s">
        <v>140</v>
      </c>
      <c r="B53" s="25"/>
      <c r="C53" s="26" t="s">
        <v>28</v>
      </c>
      <c r="D53" s="26" t="s">
        <v>37</v>
      </c>
      <c r="E53" s="26" t="s">
        <v>33</v>
      </c>
      <c r="F53" s="27" t="s">
        <v>141</v>
      </c>
      <c r="G53" s="26" t="s">
        <v>33</v>
      </c>
      <c r="H53" s="28" t="s">
        <v>32</v>
      </c>
      <c r="I53" s="29">
        <v>120</v>
      </c>
      <c r="J53" s="48">
        <v>100</v>
      </c>
      <c r="K53" s="48">
        <v>100</v>
      </c>
      <c r="L53" s="48">
        <v>100</v>
      </c>
      <c r="M53" s="12"/>
    </row>
    <row r="54" spans="1:13" ht="138" customHeight="1">
      <c r="A54" s="24" t="s">
        <v>126</v>
      </c>
      <c r="B54" s="25"/>
      <c r="C54" s="26" t="s">
        <v>28</v>
      </c>
      <c r="D54" s="26" t="s">
        <v>37</v>
      </c>
      <c r="E54" s="27" t="s">
        <v>39</v>
      </c>
      <c r="F54" s="26" t="s">
        <v>27</v>
      </c>
      <c r="G54" s="26" t="s">
        <v>34</v>
      </c>
      <c r="H54" s="28" t="s">
        <v>32</v>
      </c>
      <c r="I54" s="29">
        <v>120</v>
      </c>
      <c r="J54" s="48">
        <f t="shared" ref="J54:L55" si="2">+J55</f>
        <v>23400</v>
      </c>
      <c r="K54" s="48">
        <f t="shared" si="2"/>
        <v>23400</v>
      </c>
      <c r="L54" s="48">
        <f t="shared" si="2"/>
        <v>23400</v>
      </c>
      <c r="M54" s="12"/>
    </row>
    <row r="55" spans="1:13" ht="120.5" customHeight="1">
      <c r="A55" s="24" t="s">
        <v>168</v>
      </c>
      <c r="B55" s="25"/>
      <c r="C55" s="26" t="s">
        <v>28</v>
      </c>
      <c r="D55" s="26" t="s">
        <v>37</v>
      </c>
      <c r="E55" s="27" t="s">
        <v>39</v>
      </c>
      <c r="F55" s="27" t="s">
        <v>40</v>
      </c>
      <c r="G55" s="26" t="s">
        <v>34</v>
      </c>
      <c r="H55" s="28" t="s">
        <v>32</v>
      </c>
      <c r="I55" s="29">
        <v>120</v>
      </c>
      <c r="J55" s="48">
        <f t="shared" si="2"/>
        <v>23400</v>
      </c>
      <c r="K55" s="48">
        <f t="shared" si="2"/>
        <v>23400</v>
      </c>
      <c r="L55" s="48">
        <f t="shared" si="2"/>
        <v>23400</v>
      </c>
      <c r="M55" s="12"/>
    </row>
    <row r="56" spans="1:13" ht="121" customHeight="1">
      <c r="A56" s="24" t="s">
        <v>127</v>
      </c>
      <c r="B56" s="25"/>
      <c r="C56" s="26" t="s">
        <v>28</v>
      </c>
      <c r="D56" s="26" t="s">
        <v>37</v>
      </c>
      <c r="E56" s="26" t="s">
        <v>39</v>
      </c>
      <c r="F56" s="27" t="s">
        <v>41</v>
      </c>
      <c r="G56" s="26" t="s">
        <v>33</v>
      </c>
      <c r="H56" s="28" t="s">
        <v>32</v>
      </c>
      <c r="I56" s="29">
        <v>120</v>
      </c>
      <c r="J56" s="48">
        <v>23400</v>
      </c>
      <c r="K56" s="48">
        <v>23400</v>
      </c>
      <c r="L56" s="48">
        <v>23400</v>
      </c>
      <c r="M56" s="12"/>
    </row>
    <row r="57" spans="1:13" ht="41.25" customHeight="1">
      <c r="A57" s="24" t="s">
        <v>56</v>
      </c>
      <c r="B57" s="25" t="s">
        <v>22</v>
      </c>
      <c r="C57" s="26" t="s">
        <v>28</v>
      </c>
      <c r="D57" s="26" t="s">
        <v>42</v>
      </c>
      <c r="E57" s="26" t="s">
        <v>34</v>
      </c>
      <c r="F57" s="26" t="s">
        <v>27</v>
      </c>
      <c r="G57" s="26" t="s">
        <v>34</v>
      </c>
      <c r="H57" s="28" t="s">
        <v>32</v>
      </c>
      <c r="I57" s="10" t="s">
        <v>27</v>
      </c>
      <c r="J57" s="48">
        <f>+J58</f>
        <v>1724501.62</v>
      </c>
      <c r="K57" s="48">
        <f>+K58</f>
        <v>1724501.62</v>
      </c>
      <c r="L57" s="48">
        <f>+L58</f>
        <v>1724501.62</v>
      </c>
      <c r="M57" s="39"/>
    </row>
    <row r="58" spans="1:13" ht="40.5" customHeight="1">
      <c r="A58" s="24" t="s">
        <v>114</v>
      </c>
      <c r="B58" s="25" t="s">
        <v>12</v>
      </c>
      <c r="C58" s="26" t="s">
        <v>28</v>
      </c>
      <c r="D58" s="26" t="s">
        <v>42</v>
      </c>
      <c r="E58" s="26" t="s">
        <v>29</v>
      </c>
      <c r="F58" s="26" t="s">
        <v>27</v>
      </c>
      <c r="G58" s="26" t="s">
        <v>29</v>
      </c>
      <c r="H58" s="28" t="s">
        <v>32</v>
      </c>
      <c r="I58" s="29">
        <v>120</v>
      </c>
      <c r="J58" s="48">
        <f>+J60+J59</f>
        <v>1724501.62</v>
      </c>
      <c r="K58" s="48">
        <f>+K60+K59</f>
        <v>1724501.62</v>
      </c>
      <c r="L58" s="48">
        <f>+L60+L59</f>
        <v>1724501.62</v>
      </c>
      <c r="M58" s="39"/>
    </row>
    <row r="59" spans="1:13" ht="60.75" customHeight="1">
      <c r="A59" s="24" t="s">
        <v>115</v>
      </c>
      <c r="B59" s="25"/>
      <c r="C59" s="26" t="s">
        <v>28</v>
      </c>
      <c r="D59" s="26" t="s">
        <v>42</v>
      </c>
      <c r="E59" s="26" t="s">
        <v>29</v>
      </c>
      <c r="F59" s="27" t="s">
        <v>31</v>
      </c>
      <c r="G59" s="26" t="s">
        <v>29</v>
      </c>
      <c r="H59" s="28" t="s">
        <v>32</v>
      </c>
      <c r="I59" s="29">
        <v>120</v>
      </c>
      <c r="J59" s="48">
        <v>197394.11</v>
      </c>
      <c r="K59" s="48">
        <v>197394.11</v>
      </c>
      <c r="L59" s="48">
        <v>197394.11</v>
      </c>
      <c r="M59" s="39"/>
    </row>
    <row r="60" spans="1:13" ht="40.5" customHeight="1">
      <c r="A60" s="24" t="s">
        <v>116</v>
      </c>
      <c r="B60" s="25"/>
      <c r="C60" s="26" t="s">
        <v>28</v>
      </c>
      <c r="D60" s="26" t="s">
        <v>42</v>
      </c>
      <c r="E60" s="26" t="s">
        <v>29</v>
      </c>
      <c r="F60" s="27" t="s">
        <v>40</v>
      </c>
      <c r="G60" s="26" t="s">
        <v>29</v>
      </c>
      <c r="H60" s="28" t="s">
        <v>32</v>
      </c>
      <c r="I60" s="29">
        <v>120</v>
      </c>
      <c r="J60" s="48">
        <f>+J61+J62</f>
        <v>1527107.51</v>
      </c>
      <c r="K60" s="48">
        <f>+K61+K62</f>
        <v>1527107.51</v>
      </c>
      <c r="L60" s="48">
        <f>+L61+L62</f>
        <v>1527107.51</v>
      </c>
      <c r="M60" s="39"/>
    </row>
    <row r="61" spans="1:13" ht="40.5" customHeight="1">
      <c r="A61" s="24" t="s">
        <v>148</v>
      </c>
      <c r="B61" s="25"/>
      <c r="C61" s="26" t="s">
        <v>28</v>
      </c>
      <c r="D61" s="26" t="s">
        <v>42</v>
      </c>
      <c r="E61" s="26" t="s">
        <v>29</v>
      </c>
      <c r="F61" s="27" t="s">
        <v>80</v>
      </c>
      <c r="G61" s="26" t="s">
        <v>29</v>
      </c>
      <c r="H61" s="28" t="s">
        <v>32</v>
      </c>
      <c r="I61" s="29">
        <v>120</v>
      </c>
      <c r="J61" s="48">
        <v>389260.75</v>
      </c>
      <c r="K61" s="48">
        <v>389260.75</v>
      </c>
      <c r="L61" s="48">
        <v>389260.75</v>
      </c>
      <c r="M61" s="12"/>
    </row>
    <row r="62" spans="1:13" ht="42" customHeight="1">
      <c r="A62" s="24" t="s">
        <v>149</v>
      </c>
      <c r="B62" s="25"/>
      <c r="C62" s="26" t="s">
        <v>28</v>
      </c>
      <c r="D62" s="26" t="s">
        <v>42</v>
      </c>
      <c r="E62" s="26" t="s">
        <v>29</v>
      </c>
      <c r="F62" s="27" t="s">
        <v>132</v>
      </c>
      <c r="G62" s="26" t="s">
        <v>29</v>
      </c>
      <c r="H62" s="28" t="s">
        <v>32</v>
      </c>
      <c r="I62" s="29">
        <v>120</v>
      </c>
      <c r="J62" s="48">
        <v>1137846.76</v>
      </c>
      <c r="K62" s="48">
        <v>1137846.76</v>
      </c>
      <c r="L62" s="48">
        <v>1137846.76</v>
      </c>
      <c r="M62" s="12"/>
    </row>
    <row r="63" spans="1:13" ht="36">
      <c r="A63" s="24" t="s">
        <v>81</v>
      </c>
      <c r="B63" s="25"/>
      <c r="C63" s="26" t="s">
        <v>28</v>
      </c>
      <c r="D63" s="26">
        <v>13</v>
      </c>
      <c r="E63" s="26" t="s">
        <v>34</v>
      </c>
      <c r="F63" s="26" t="s">
        <v>27</v>
      </c>
      <c r="G63" s="26" t="s">
        <v>34</v>
      </c>
      <c r="H63" s="28" t="s">
        <v>32</v>
      </c>
      <c r="I63" s="10" t="s">
        <v>27</v>
      </c>
      <c r="J63" s="48">
        <f>+J64</f>
        <v>1270000</v>
      </c>
      <c r="K63" s="48">
        <f>+K64</f>
        <v>1270000</v>
      </c>
      <c r="L63" s="48">
        <f>+L64</f>
        <v>1270000</v>
      </c>
      <c r="M63" s="39"/>
    </row>
    <row r="64" spans="1:13" ht="39.75" customHeight="1">
      <c r="A64" s="24" t="s">
        <v>117</v>
      </c>
      <c r="B64" s="25"/>
      <c r="C64" s="26" t="s">
        <v>28</v>
      </c>
      <c r="D64" s="26">
        <v>13</v>
      </c>
      <c r="E64" s="26" t="s">
        <v>29</v>
      </c>
      <c r="F64" s="26" t="s">
        <v>27</v>
      </c>
      <c r="G64" s="26" t="s">
        <v>34</v>
      </c>
      <c r="H64" s="28" t="s">
        <v>32</v>
      </c>
      <c r="I64" s="29">
        <v>130</v>
      </c>
      <c r="J64" s="48">
        <f t="shared" ref="J64:L65" si="3">+J65</f>
        <v>1270000</v>
      </c>
      <c r="K64" s="48">
        <f t="shared" si="3"/>
        <v>1270000</v>
      </c>
      <c r="L64" s="48">
        <f t="shared" si="3"/>
        <v>1270000</v>
      </c>
      <c r="M64" s="39"/>
    </row>
    <row r="65" spans="1:15" ht="40.5" customHeight="1">
      <c r="A65" s="24" t="s">
        <v>3</v>
      </c>
      <c r="B65" s="25"/>
      <c r="C65" s="26" t="s">
        <v>28</v>
      </c>
      <c r="D65" s="26">
        <v>13</v>
      </c>
      <c r="E65" s="26" t="s">
        <v>29</v>
      </c>
      <c r="F65" s="26">
        <v>990</v>
      </c>
      <c r="G65" s="26" t="s">
        <v>34</v>
      </c>
      <c r="H65" s="28" t="s">
        <v>32</v>
      </c>
      <c r="I65" s="29">
        <v>130</v>
      </c>
      <c r="J65" s="48">
        <f t="shared" si="3"/>
        <v>1270000</v>
      </c>
      <c r="K65" s="48">
        <f t="shared" si="3"/>
        <v>1270000</v>
      </c>
      <c r="L65" s="48">
        <f t="shared" si="3"/>
        <v>1270000</v>
      </c>
      <c r="M65" s="39"/>
    </row>
    <row r="66" spans="1:15" ht="63.75" customHeight="1">
      <c r="A66" s="24" t="s">
        <v>82</v>
      </c>
      <c r="B66" s="25"/>
      <c r="C66" s="26" t="s">
        <v>28</v>
      </c>
      <c r="D66" s="26">
        <v>13</v>
      </c>
      <c r="E66" s="26" t="s">
        <v>29</v>
      </c>
      <c r="F66" s="26">
        <v>995</v>
      </c>
      <c r="G66" s="26" t="s">
        <v>33</v>
      </c>
      <c r="H66" s="28" t="s">
        <v>32</v>
      </c>
      <c r="I66" s="29">
        <v>130</v>
      </c>
      <c r="J66" s="48">
        <v>1270000</v>
      </c>
      <c r="K66" s="48">
        <v>1270000</v>
      </c>
      <c r="L66" s="48">
        <v>1270000</v>
      </c>
      <c r="M66" s="12"/>
    </row>
    <row r="67" spans="1:15" ht="42" customHeight="1">
      <c r="A67" s="24" t="s">
        <v>57</v>
      </c>
      <c r="B67" s="25" t="s">
        <v>23</v>
      </c>
      <c r="C67" s="26" t="s">
        <v>28</v>
      </c>
      <c r="D67" s="26" t="s">
        <v>43</v>
      </c>
      <c r="E67" s="26" t="s">
        <v>34</v>
      </c>
      <c r="F67" s="26" t="s">
        <v>27</v>
      </c>
      <c r="G67" s="26" t="s">
        <v>34</v>
      </c>
      <c r="H67" s="28" t="s">
        <v>32</v>
      </c>
      <c r="I67" s="10" t="s">
        <v>27</v>
      </c>
      <c r="J67" s="48">
        <f>+J68+J72</f>
        <v>2786849.41</v>
      </c>
      <c r="K67" s="48">
        <f>+K68+K72</f>
        <v>2786849.41</v>
      </c>
      <c r="L67" s="48">
        <f>+L68+L72</f>
        <v>2786849.41</v>
      </c>
      <c r="M67" s="39"/>
    </row>
    <row r="68" spans="1:15" ht="67.5" customHeight="1">
      <c r="A68" s="24" t="s">
        <v>118</v>
      </c>
      <c r="B68" s="25" t="s">
        <v>24</v>
      </c>
      <c r="C68" s="26" t="s">
        <v>28</v>
      </c>
      <c r="D68" s="26" t="s">
        <v>43</v>
      </c>
      <c r="E68" s="26" t="s">
        <v>44</v>
      </c>
      <c r="F68" s="26" t="s">
        <v>27</v>
      </c>
      <c r="G68" s="26" t="s">
        <v>34</v>
      </c>
      <c r="H68" s="28" t="s">
        <v>32</v>
      </c>
      <c r="I68" s="29">
        <v>430</v>
      </c>
      <c r="J68" s="48">
        <f>+J69</f>
        <v>586849.40999999992</v>
      </c>
      <c r="K68" s="48">
        <f>+K69</f>
        <v>586849.40999999992</v>
      </c>
      <c r="L68" s="48">
        <f>+L69</f>
        <v>586849.40999999992</v>
      </c>
      <c r="M68" s="39"/>
    </row>
    <row r="69" spans="1:15" ht="63.75" customHeight="1">
      <c r="A69" s="24" t="s">
        <v>119</v>
      </c>
      <c r="B69" s="25" t="s">
        <v>25</v>
      </c>
      <c r="C69" s="26" t="s">
        <v>28</v>
      </c>
      <c r="D69" s="26" t="s">
        <v>43</v>
      </c>
      <c r="E69" s="26" t="s">
        <v>44</v>
      </c>
      <c r="F69" s="26" t="s">
        <v>31</v>
      </c>
      <c r="G69" s="26" t="s">
        <v>34</v>
      </c>
      <c r="H69" s="28" t="s">
        <v>32</v>
      </c>
      <c r="I69" s="29">
        <v>430</v>
      </c>
      <c r="J69" s="48">
        <f>+J70+J71</f>
        <v>586849.40999999992</v>
      </c>
      <c r="K69" s="48">
        <f>+K70+K71</f>
        <v>586849.40999999992</v>
      </c>
      <c r="L69" s="48">
        <f>+L70+L71</f>
        <v>586849.40999999992</v>
      </c>
      <c r="M69" s="39"/>
    </row>
    <row r="70" spans="1:15" ht="105" customHeight="1">
      <c r="A70" s="24" t="s">
        <v>154</v>
      </c>
      <c r="B70" s="25" t="s">
        <v>13</v>
      </c>
      <c r="C70" s="26" t="s">
        <v>28</v>
      </c>
      <c r="D70" s="26" t="s">
        <v>43</v>
      </c>
      <c r="E70" s="26" t="s">
        <v>44</v>
      </c>
      <c r="F70" s="27" t="s">
        <v>5</v>
      </c>
      <c r="G70" s="27" t="s">
        <v>33</v>
      </c>
      <c r="H70" s="28" t="s">
        <v>32</v>
      </c>
      <c r="I70" s="29">
        <v>430</v>
      </c>
      <c r="J70" s="48">
        <v>250000</v>
      </c>
      <c r="K70" s="48">
        <v>250000</v>
      </c>
      <c r="L70" s="48">
        <v>250000</v>
      </c>
      <c r="M70" s="12"/>
    </row>
    <row r="71" spans="1:15" ht="82.5" customHeight="1">
      <c r="A71" s="24" t="s">
        <v>150</v>
      </c>
      <c r="B71" s="25"/>
      <c r="C71" s="26" t="s">
        <v>28</v>
      </c>
      <c r="D71" s="26" t="s">
        <v>43</v>
      </c>
      <c r="E71" s="26" t="s">
        <v>44</v>
      </c>
      <c r="F71" s="27" t="s">
        <v>5</v>
      </c>
      <c r="G71" s="26">
        <v>13</v>
      </c>
      <c r="H71" s="28" t="s">
        <v>32</v>
      </c>
      <c r="I71" s="29">
        <v>430</v>
      </c>
      <c r="J71" s="48">
        <v>336849.41</v>
      </c>
      <c r="K71" s="48">
        <v>336849.41</v>
      </c>
      <c r="L71" s="48">
        <v>336849.41</v>
      </c>
      <c r="M71" s="12"/>
    </row>
    <row r="72" spans="1:15" ht="62.25" customHeight="1">
      <c r="A72" s="24" t="s">
        <v>129</v>
      </c>
      <c r="B72" s="25"/>
      <c r="C72" s="26" t="s">
        <v>28</v>
      </c>
      <c r="D72" s="26" t="s">
        <v>43</v>
      </c>
      <c r="E72" s="26">
        <v>13</v>
      </c>
      <c r="F72" s="26" t="s">
        <v>27</v>
      </c>
      <c r="G72" s="26" t="s">
        <v>34</v>
      </c>
      <c r="H72" s="28" t="s">
        <v>32</v>
      </c>
      <c r="I72" s="10" t="s">
        <v>27</v>
      </c>
      <c r="J72" s="48">
        <f>+J73</f>
        <v>2200000</v>
      </c>
      <c r="K72" s="48">
        <f>+K73</f>
        <v>2200000</v>
      </c>
      <c r="L72" s="48">
        <f>+L73</f>
        <v>2200000</v>
      </c>
      <c r="M72" s="12"/>
    </row>
    <row r="73" spans="1:15" ht="83.25" customHeight="1">
      <c r="A73" s="24" t="s">
        <v>130</v>
      </c>
      <c r="B73" s="25"/>
      <c r="C73" s="26" t="s">
        <v>28</v>
      </c>
      <c r="D73" s="26" t="s">
        <v>43</v>
      </c>
      <c r="E73" s="26">
        <v>13</v>
      </c>
      <c r="F73" s="27" t="s">
        <v>47</v>
      </c>
      <c r="G73" s="26" t="s">
        <v>33</v>
      </c>
      <c r="H73" s="28" t="s">
        <v>32</v>
      </c>
      <c r="I73" s="29">
        <v>410</v>
      </c>
      <c r="J73" s="48">
        <v>2200000</v>
      </c>
      <c r="K73" s="48">
        <v>2200000</v>
      </c>
      <c r="L73" s="48">
        <v>2200000</v>
      </c>
      <c r="M73" s="12"/>
    </row>
    <row r="74" spans="1:15" ht="31.5" customHeight="1">
      <c r="A74" s="24" t="s">
        <v>58</v>
      </c>
      <c r="B74" s="25" t="s">
        <v>26</v>
      </c>
      <c r="C74" s="26" t="s">
        <v>28</v>
      </c>
      <c r="D74" s="26" t="s">
        <v>45</v>
      </c>
      <c r="E74" s="26" t="s">
        <v>34</v>
      </c>
      <c r="F74" s="26" t="s">
        <v>27</v>
      </c>
      <c r="G74" s="26" t="s">
        <v>34</v>
      </c>
      <c r="H74" s="28" t="s">
        <v>32</v>
      </c>
      <c r="I74" s="10" t="s">
        <v>27</v>
      </c>
      <c r="J74" s="48">
        <f>+J75</f>
        <v>1022085</v>
      </c>
      <c r="K74" s="48">
        <f>+K75</f>
        <v>1068085</v>
      </c>
      <c r="L74" s="48">
        <f>+L75</f>
        <v>1020285</v>
      </c>
      <c r="M74" s="39"/>
      <c r="N74" s="39"/>
      <c r="O74" s="39"/>
    </row>
    <row r="75" spans="1:15" ht="66.75" customHeight="1">
      <c r="A75" s="24" t="s">
        <v>120</v>
      </c>
      <c r="B75" s="25"/>
      <c r="C75" s="26" t="s">
        <v>28</v>
      </c>
      <c r="D75" s="26" t="s">
        <v>45</v>
      </c>
      <c r="E75" s="26" t="s">
        <v>29</v>
      </c>
      <c r="F75" s="26" t="s">
        <v>27</v>
      </c>
      <c r="G75" s="26" t="s">
        <v>29</v>
      </c>
      <c r="H75" s="28" t="s">
        <v>32</v>
      </c>
      <c r="I75" s="10" t="s">
        <v>68</v>
      </c>
      <c r="J75" s="48">
        <f>+J76+J78+J80+J88+J90+J92+J94+J96+J86+J82+J84</f>
        <v>1022085</v>
      </c>
      <c r="K75" s="48">
        <f>+K76+K78+K80+K88+K90+K92+K94+K96+K86+K82+K84</f>
        <v>1068085</v>
      </c>
      <c r="L75" s="48">
        <f>+L76+L78+L80+L88+L90+L92+L94+L96+L86+L82+L84</f>
        <v>1020285</v>
      </c>
      <c r="M75" s="39"/>
    </row>
    <row r="76" spans="1:15" ht="98.25" customHeight="1">
      <c r="A76" s="24" t="s">
        <v>169</v>
      </c>
      <c r="B76" s="25"/>
      <c r="C76" s="26" t="s">
        <v>28</v>
      </c>
      <c r="D76" s="26" t="s">
        <v>45</v>
      </c>
      <c r="E76" s="26" t="s">
        <v>29</v>
      </c>
      <c r="F76" s="27" t="s">
        <v>47</v>
      </c>
      <c r="G76" s="26" t="s">
        <v>29</v>
      </c>
      <c r="H76" s="28" t="s">
        <v>32</v>
      </c>
      <c r="I76" s="10" t="s">
        <v>68</v>
      </c>
      <c r="J76" s="48">
        <f>+J77</f>
        <v>75825</v>
      </c>
      <c r="K76" s="48">
        <f>+K77</f>
        <v>47625</v>
      </c>
      <c r="L76" s="48">
        <f>+L77</f>
        <v>55625</v>
      </c>
      <c r="M76" s="12"/>
    </row>
    <row r="77" spans="1:15" ht="144" customHeight="1">
      <c r="A77" s="24" t="s">
        <v>170</v>
      </c>
      <c r="B77" s="25"/>
      <c r="C77" s="26" t="s">
        <v>28</v>
      </c>
      <c r="D77" s="26" t="s">
        <v>45</v>
      </c>
      <c r="E77" s="26" t="s">
        <v>29</v>
      </c>
      <c r="F77" s="27" t="s">
        <v>4</v>
      </c>
      <c r="G77" s="26" t="s">
        <v>29</v>
      </c>
      <c r="H77" s="28" t="s">
        <v>32</v>
      </c>
      <c r="I77" s="10" t="s">
        <v>68</v>
      </c>
      <c r="J77" s="48">
        <v>75825</v>
      </c>
      <c r="K77" s="48">
        <v>47625</v>
      </c>
      <c r="L77" s="48">
        <v>55625</v>
      </c>
      <c r="M77" s="12"/>
    </row>
    <row r="78" spans="1:15" ht="139.5" customHeight="1">
      <c r="A78" s="24" t="s">
        <v>121</v>
      </c>
      <c r="B78" s="25"/>
      <c r="C78" s="26" t="s">
        <v>28</v>
      </c>
      <c r="D78" s="26" t="s">
        <v>45</v>
      </c>
      <c r="E78" s="26" t="s">
        <v>29</v>
      </c>
      <c r="F78" s="27" t="s">
        <v>46</v>
      </c>
      <c r="G78" s="26" t="s">
        <v>29</v>
      </c>
      <c r="H78" s="28" t="s">
        <v>32</v>
      </c>
      <c r="I78" s="10" t="s">
        <v>68</v>
      </c>
      <c r="J78" s="48">
        <f>+J79</f>
        <v>128740</v>
      </c>
      <c r="K78" s="48">
        <f>+K79</f>
        <v>145340</v>
      </c>
      <c r="L78" s="48">
        <f>+L79</f>
        <v>137140</v>
      </c>
      <c r="M78" s="39"/>
    </row>
    <row r="79" spans="1:15" ht="182.25" customHeight="1">
      <c r="A79" s="24" t="s">
        <v>171</v>
      </c>
      <c r="B79" s="25"/>
      <c r="C79" s="26" t="s">
        <v>28</v>
      </c>
      <c r="D79" s="26" t="s">
        <v>45</v>
      </c>
      <c r="E79" s="26" t="s">
        <v>29</v>
      </c>
      <c r="F79" s="27" t="s">
        <v>90</v>
      </c>
      <c r="G79" s="26" t="s">
        <v>29</v>
      </c>
      <c r="H79" s="28" t="s">
        <v>32</v>
      </c>
      <c r="I79" s="10" t="s">
        <v>68</v>
      </c>
      <c r="J79" s="48">
        <v>128740</v>
      </c>
      <c r="K79" s="48">
        <v>145340</v>
      </c>
      <c r="L79" s="48">
        <v>137140</v>
      </c>
      <c r="M79" s="12"/>
    </row>
    <row r="80" spans="1:15" ht="103.5" customHeight="1">
      <c r="A80" s="24" t="s">
        <v>172</v>
      </c>
      <c r="B80" s="25"/>
      <c r="C80" s="26" t="s">
        <v>28</v>
      </c>
      <c r="D80" s="26" t="s">
        <v>45</v>
      </c>
      <c r="E80" s="26" t="s">
        <v>29</v>
      </c>
      <c r="F80" s="27" t="s">
        <v>89</v>
      </c>
      <c r="G80" s="26" t="s">
        <v>29</v>
      </c>
      <c r="H80" s="28" t="s">
        <v>32</v>
      </c>
      <c r="I80" s="10" t="s">
        <v>68</v>
      </c>
      <c r="J80" s="48">
        <f>+J81</f>
        <v>88140</v>
      </c>
      <c r="K80" s="48">
        <f>+K81</f>
        <v>100340</v>
      </c>
      <c r="L80" s="48">
        <f>+L81</f>
        <v>117440</v>
      </c>
      <c r="M80" s="12"/>
    </row>
    <row r="81" spans="1:13" ht="135.75" customHeight="1">
      <c r="A81" s="24" t="s">
        <v>122</v>
      </c>
      <c r="B81" s="25"/>
      <c r="C81" s="26" t="s">
        <v>28</v>
      </c>
      <c r="D81" s="26" t="s">
        <v>45</v>
      </c>
      <c r="E81" s="26" t="s">
        <v>29</v>
      </c>
      <c r="F81" s="27" t="s">
        <v>91</v>
      </c>
      <c r="G81" s="26" t="s">
        <v>29</v>
      </c>
      <c r="H81" s="28" t="s">
        <v>32</v>
      </c>
      <c r="I81" s="10" t="s">
        <v>68</v>
      </c>
      <c r="J81" s="48">
        <v>88140</v>
      </c>
      <c r="K81" s="48">
        <v>100340</v>
      </c>
      <c r="L81" s="48">
        <v>117440</v>
      </c>
      <c r="M81" s="39"/>
    </row>
    <row r="82" spans="1:13" ht="106.5" customHeight="1">
      <c r="A82" s="24" t="s">
        <v>151</v>
      </c>
      <c r="B82" s="25"/>
      <c r="C82" s="26" t="s">
        <v>28</v>
      </c>
      <c r="D82" s="26" t="s">
        <v>45</v>
      </c>
      <c r="E82" s="26" t="s">
        <v>29</v>
      </c>
      <c r="F82" s="27" t="s">
        <v>136</v>
      </c>
      <c r="G82" s="26" t="s">
        <v>29</v>
      </c>
      <c r="H82" s="28" t="s">
        <v>32</v>
      </c>
      <c r="I82" s="10" t="s">
        <v>68</v>
      </c>
      <c r="J82" s="48">
        <f>+J83</f>
        <v>46800</v>
      </c>
      <c r="K82" s="48">
        <f>+K83</f>
        <v>62400</v>
      </c>
      <c r="L82" s="48">
        <f>+L83</f>
        <v>76600</v>
      </c>
      <c r="M82" s="39"/>
    </row>
    <row r="83" spans="1:13" ht="145.5" customHeight="1">
      <c r="A83" s="24" t="s">
        <v>173</v>
      </c>
      <c r="B83" s="25"/>
      <c r="C83" s="26" t="s">
        <v>28</v>
      </c>
      <c r="D83" s="26" t="s">
        <v>45</v>
      </c>
      <c r="E83" s="26" t="s">
        <v>29</v>
      </c>
      <c r="F83" s="27" t="s">
        <v>143</v>
      </c>
      <c r="G83" s="26" t="s">
        <v>29</v>
      </c>
      <c r="H83" s="28" t="s">
        <v>32</v>
      </c>
      <c r="I83" s="10" t="s">
        <v>68</v>
      </c>
      <c r="J83" s="48">
        <v>46800</v>
      </c>
      <c r="K83" s="48">
        <v>62400</v>
      </c>
      <c r="L83" s="48">
        <v>76600</v>
      </c>
      <c r="M83" s="39"/>
    </row>
    <row r="84" spans="1:13" ht="107.25" customHeight="1">
      <c r="A84" s="50" t="s">
        <v>174</v>
      </c>
      <c r="B84" s="25"/>
      <c r="C84" s="26" t="s">
        <v>28</v>
      </c>
      <c r="D84" s="26" t="s">
        <v>45</v>
      </c>
      <c r="E84" s="26" t="s">
        <v>29</v>
      </c>
      <c r="F84" s="51" t="s">
        <v>67</v>
      </c>
      <c r="G84" s="26" t="s">
        <v>29</v>
      </c>
      <c r="H84" s="28" t="s">
        <v>32</v>
      </c>
      <c r="I84" s="10" t="s">
        <v>68</v>
      </c>
      <c r="J84" s="48">
        <f>+J85</f>
        <v>100</v>
      </c>
      <c r="K84" s="48">
        <f>+K85</f>
        <v>100</v>
      </c>
      <c r="L84" s="48">
        <f>+L85</f>
        <v>100</v>
      </c>
      <c r="M84" s="39"/>
    </row>
    <row r="85" spans="1:13" ht="123" customHeight="1">
      <c r="A85" s="24" t="s">
        <v>175</v>
      </c>
      <c r="B85" s="25"/>
      <c r="C85" s="26" t="s">
        <v>28</v>
      </c>
      <c r="D85" s="26" t="s">
        <v>45</v>
      </c>
      <c r="E85" s="26" t="s">
        <v>29</v>
      </c>
      <c r="F85" s="27" t="s">
        <v>125</v>
      </c>
      <c r="G85" s="26" t="s">
        <v>29</v>
      </c>
      <c r="H85" s="28" t="s">
        <v>32</v>
      </c>
      <c r="I85" s="10" t="s">
        <v>68</v>
      </c>
      <c r="J85" s="48">
        <v>100</v>
      </c>
      <c r="K85" s="48">
        <v>100</v>
      </c>
      <c r="L85" s="48">
        <v>100</v>
      </c>
      <c r="M85" s="39"/>
    </row>
    <row r="86" spans="1:13" ht="99.75" customHeight="1">
      <c r="A86" s="24" t="s">
        <v>145</v>
      </c>
      <c r="B86" s="25"/>
      <c r="C86" s="26" t="s">
        <v>28</v>
      </c>
      <c r="D86" s="26" t="s">
        <v>45</v>
      </c>
      <c r="E86" s="26" t="s">
        <v>29</v>
      </c>
      <c r="F86" s="27" t="s">
        <v>131</v>
      </c>
      <c r="G86" s="26" t="s">
        <v>29</v>
      </c>
      <c r="H86" s="28" t="s">
        <v>32</v>
      </c>
      <c r="I86" s="10" t="s">
        <v>68</v>
      </c>
      <c r="J86" s="48">
        <f>+J87</f>
        <v>1700</v>
      </c>
      <c r="K86" s="48">
        <f>+K87</f>
        <v>600</v>
      </c>
      <c r="L86" s="48">
        <f>+L87</f>
        <v>700</v>
      </c>
      <c r="M86" s="39"/>
    </row>
    <row r="87" spans="1:13" ht="141" customHeight="1">
      <c r="A87" s="24" t="s">
        <v>176</v>
      </c>
      <c r="B87" s="25"/>
      <c r="C87" s="26" t="s">
        <v>28</v>
      </c>
      <c r="D87" s="26" t="s">
        <v>45</v>
      </c>
      <c r="E87" s="26" t="s">
        <v>29</v>
      </c>
      <c r="F87" s="27" t="s">
        <v>144</v>
      </c>
      <c r="G87" s="26" t="s">
        <v>29</v>
      </c>
      <c r="H87" s="28" t="s">
        <v>32</v>
      </c>
      <c r="I87" s="10" t="s">
        <v>68</v>
      </c>
      <c r="J87" s="48">
        <v>1700</v>
      </c>
      <c r="K87" s="48">
        <v>600</v>
      </c>
      <c r="L87" s="48">
        <v>700</v>
      </c>
      <c r="M87" s="39"/>
    </row>
    <row r="88" spans="1:13" ht="120" customHeight="1">
      <c r="A88" s="24" t="s">
        <v>123</v>
      </c>
      <c r="B88" s="25"/>
      <c r="C88" s="26" t="s">
        <v>28</v>
      </c>
      <c r="D88" s="26" t="s">
        <v>45</v>
      </c>
      <c r="E88" s="26" t="s">
        <v>29</v>
      </c>
      <c r="F88" s="27" t="s">
        <v>68</v>
      </c>
      <c r="G88" s="26" t="s">
        <v>29</v>
      </c>
      <c r="H88" s="28" t="s">
        <v>32</v>
      </c>
      <c r="I88" s="10" t="s">
        <v>68</v>
      </c>
      <c r="J88" s="48">
        <f>+J89</f>
        <v>169200</v>
      </c>
      <c r="K88" s="48">
        <f>+K89</f>
        <v>157400</v>
      </c>
      <c r="L88" s="48">
        <f>+L89</f>
        <v>144800</v>
      </c>
      <c r="M88" s="12"/>
    </row>
    <row r="89" spans="1:13" ht="154" customHeight="1">
      <c r="A89" s="24" t="s">
        <v>102</v>
      </c>
      <c r="B89" s="25"/>
      <c r="C89" s="26" t="s">
        <v>28</v>
      </c>
      <c r="D89" s="26" t="s">
        <v>45</v>
      </c>
      <c r="E89" s="26" t="s">
        <v>29</v>
      </c>
      <c r="F89" s="27" t="s">
        <v>92</v>
      </c>
      <c r="G89" s="26" t="s">
        <v>29</v>
      </c>
      <c r="H89" s="28" t="s">
        <v>32</v>
      </c>
      <c r="I89" s="10" t="s">
        <v>68</v>
      </c>
      <c r="J89" s="48">
        <v>169200</v>
      </c>
      <c r="K89" s="48">
        <v>157400</v>
      </c>
      <c r="L89" s="48">
        <v>144800</v>
      </c>
      <c r="M89" s="12"/>
    </row>
    <row r="90" spans="1:13" ht="159.75" customHeight="1">
      <c r="A90" s="24" t="s">
        <v>177</v>
      </c>
      <c r="B90" s="25"/>
      <c r="C90" s="26" t="s">
        <v>28</v>
      </c>
      <c r="D90" s="26" t="s">
        <v>45</v>
      </c>
      <c r="E90" s="26" t="s">
        <v>29</v>
      </c>
      <c r="F90" s="27" t="s">
        <v>83</v>
      </c>
      <c r="G90" s="26" t="s">
        <v>29</v>
      </c>
      <c r="H90" s="28" t="s">
        <v>32</v>
      </c>
      <c r="I90" s="10" t="s">
        <v>68</v>
      </c>
      <c r="J90" s="48">
        <f>+J91</f>
        <v>66700</v>
      </c>
      <c r="K90" s="48">
        <f>+K91</f>
        <v>83100</v>
      </c>
      <c r="L90" s="48">
        <f>+L91</f>
        <v>85600</v>
      </c>
      <c r="M90" s="39"/>
    </row>
    <row r="91" spans="1:13" ht="231" customHeight="1">
      <c r="A91" s="24" t="s">
        <v>178</v>
      </c>
      <c r="B91" s="25"/>
      <c r="C91" s="26" t="s">
        <v>28</v>
      </c>
      <c r="D91" s="26" t="s">
        <v>45</v>
      </c>
      <c r="E91" s="26" t="s">
        <v>29</v>
      </c>
      <c r="F91" s="27" t="s">
        <v>93</v>
      </c>
      <c r="G91" s="26" t="s">
        <v>29</v>
      </c>
      <c r="H91" s="28" t="s">
        <v>32</v>
      </c>
      <c r="I91" s="10" t="s">
        <v>68</v>
      </c>
      <c r="J91" s="48">
        <v>66700</v>
      </c>
      <c r="K91" s="48">
        <v>83100</v>
      </c>
      <c r="L91" s="48">
        <v>85600</v>
      </c>
      <c r="M91" s="12"/>
    </row>
    <row r="92" spans="1:13" ht="122.25" customHeight="1">
      <c r="A92" s="24" t="s">
        <v>179</v>
      </c>
      <c r="B92" s="25"/>
      <c r="C92" s="26" t="s">
        <v>28</v>
      </c>
      <c r="D92" s="26" t="s">
        <v>45</v>
      </c>
      <c r="E92" s="26" t="s">
        <v>29</v>
      </c>
      <c r="F92" s="27" t="s">
        <v>94</v>
      </c>
      <c r="G92" s="26" t="s">
        <v>29</v>
      </c>
      <c r="H92" s="28" t="s">
        <v>32</v>
      </c>
      <c r="I92" s="10" t="s">
        <v>68</v>
      </c>
      <c r="J92" s="48">
        <f>+J93</f>
        <v>8200</v>
      </c>
      <c r="K92" s="48">
        <f>+K93</f>
        <v>10500</v>
      </c>
      <c r="L92" s="48">
        <f>+L93</f>
        <v>13000</v>
      </c>
    </row>
    <row r="93" spans="1:13" ht="156.75" customHeight="1">
      <c r="A93" s="24" t="s">
        <v>180</v>
      </c>
      <c r="B93" s="25"/>
      <c r="C93" s="26" t="s">
        <v>28</v>
      </c>
      <c r="D93" s="26" t="s">
        <v>45</v>
      </c>
      <c r="E93" s="26" t="s">
        <v>29</v>
      </c>
      <c r="F93" s="27" t="s">
        <v>95</v>
      </c>
      <c r="G93" s="26" t="s">
        <v>29</v>
      </c>
      <c r="H93" s="28" t="s">
        <v>32</v>
      </c>
      <c r="I93" s="10" t="s">
        <v>68</v>
      </c>
      <c r="J93" s="48">
        <v>8200</v>
      </c>
      <c r="K93" s="48">
        <v>10500</v>
      </c>
      <c r="L93" s="48">
        <v>13000</v>
      </c>
    </row>
    <row r="94" spans="1:13" ht="99" customHeight="1">
      <c r="A94" s="24" t="s">
        <v>181</v>
      </c>
      <c r="B94" s="25"/>
      <c r="C94" s="26" t="s">
        <v>28</v>
      </c>
      <c r="D94" s="26" t="s">
        <v>45</v>
      </c>
      <c r="E94" s="26" t="s">
        <v>29</v>
      </c>
      <c r="F94" s="27" t="s">
        <v>96</v>
      </c>
      <c r="G94" s="26" t="s">
        <v>29</v>
      </c>
      <c r="H94" s="28" t="s">
        <v>32</v>
      </c>
      <c r="I94" s="10" t="s">
        <v>68</v>
      </c>
      <c r="J94" s="48">
        <f>+J95</f>
        <v>198400</v>
      </c>
      <c r="K94" s="48">
        <f>+K95</f>
        <v>187000</v>
      </c>
      <c r="L94" s="48">
        <f>+L95</f>
        <v>142500</v>
      </c>
    </row>
    <row r="95" spans="1:13" ht="135.5" customHeight="1">
      <c r="A95" s="24" t="s">
        <v>182</v>
      </c>
      <c r="B95" s="25"/>
      <c r="C95" s="26" t="s">
        <v>28</v>
      </c>
      <c r="D95" s="26" t="s">
        <v>45</v>
      </c>
      <c r="E95" s="26" t="s">
        <v>29</v>
      </c>
      <c r="F95" s="27" t="s">
        <v>97</v>
      </c>
      <c r="G95" s="26" t="s">
        <v>29</v>
      </c>
      <c r="H95" s="28" t="s">
        <v>32</v>
      </c>
      <c r="I95" s="10" t="s">
        <v>68</v>
      </c>
      <c r="J95" s="48">
        <v>198400</v>
      </c>
      <c r="K95" s="48">
        <v>187000</v>
      </c>
      <c r="L95" s="48">
        <v>142500</v>
      </c>
    </row>
    <row r="96" spans="1:13" ht="115" customHeight="1">
      <c r="A96" s="24" t="s">
        <v>183</v>
      </c>
      <c r="B96" s="25"/>
      <c r="C96" s="26" t="s">
        <v>28</v>
      </c>
      <c r="D96" s="26" t="s">
        <v>45</v>
      </c>
      <c r="E96" s="26" t="s">
        <v>29</v>
      </c>
      <c r="F96" s="27" t="s">
        <v>98</v>
      </c>
      <c r="G96" s="26" t="s">
        <v>29</v>
      </c>
      <c r="H96" s="28" t="s">
        <v>32</v>
      </c>
      <c r="I96" s="10" t="s">
        <v>68</v>
      </c>
      <c r="J96" s="48">
        <f>+J97</f>
        <v>238280</v>
      </c>
      <c r="K96" s="48">
        <f>+K97</f>
        <v>273680</v>
      </c>
      <c r="L96" s="48">
        <f>+L97</f>
        <v>246780</v>
      </c>
    </row>
    <row r="97" spans="1:12" ht="151" customHeight="1">
      <c r="A97" s="24" t="s">
        <v>124</v>
      </c>
      <c r="B97" s="25"/>
      <c r="C97" s="26" t="s">
        <v>28</v>
      </c>
      <c r="D97" s="26" t="s">
        <v>45</v>
      </c>
      <c r="E97" s="26" t="s">
        <v>29</v>
      </c>
      <c r="F97" s="27" t="s">
        <v>99</v>
      </c>
      <c r="G97" s="26" t="s">
        <v>29</v>
      </c>
      <c r="H97" s="28" t="s">
        <v>32</v>
      </c>
      <c r="I97" s="10" t="s">
        <v>68</v>
      </c>
      <c r="J97" s="48">
        <v>238280</v>
      </c>
      <c r="K97" s="48">
        <v>273680</v>
      </c>
      <c r="L97" s="48">
        <v>246780</v>
      </c>
    </row>
    <row r="98" spans="1:12" ht="25.5" customHeight="1">
      <c r="A98" s="24" t="s">
        <v>59</v>
      </c>
      <c r="B98" s="25" t="s">
        <v>26</v>
      </c>
      <c r="C98" s="26" t="s">
        <v>28</v>
      </c>
      <c r="D98" s="26">
        <v>17</v>
      </c>
      <c r="E98" s="26" t="s">
        <v>34</v>
      </c>
      <c r="F98" s="26" t="s">
        <v>27</v>
      </c>
      <c r="G98" s="26" t="s">
        <v>34</v>
      </c>
      <c r="H98" s="28" t="s">
        <v>32</v>
      </c>
      <c r="I98" s="10" t="s">
        <v>27</v>
      </c>
      <c r="J98" s="48">
        <f t="shared" ref="J98:L99" si="4">+J99</f>
        <v>5000</v>
      </c>
      <c r="K98" s="48">
        <f t="shared" si="4"/>
        <v>5000</v>
      </c>
      <c r="L98" s="48">
        <f t="shared" si="4"/>
        <v>5000</v>
      </c>
    </row>
    <row r="99" spans="1:12" ht="25.5" customHeight="1">
      <c r="A99" s="24" t="s">
        <v>133</v>
      </c>
      <c r="B99" s="25" t="s">
        <v>26</v>
      </c>
      <c r="C99" s="26" t="s">
        <v>28</v>
      </c>
      <c r="D99" s="26">
        <v>17</v>
      </c>
      <c r="E99" s="26" t="s">
        <v>33</v>
      </c>
      <c r="F99" s="26" t="s">
        <v>27</v>
      </c>
      <c r="G99" s="26" t="s">
        <v>34</v>
      </c>
      <c r="H99" s="28" t="s">
        <v>32</v>
      </c>
      <c r="I99" s="10" t="s">
        <v>134</v>
      </c>
      <c r="J99" s="48">
        <f t="shared" si="4"/>
        <v>5000</v>
      </c>
      <c r="K99" s="48">
        <f t="shared" si="4"/>
        <v>5000</v>
      </c>
      <c r="L99" s="48">
        <f t="shared" si="4"/>
        <v>5000</v>
      </c>
    </row>
    <row r="100" spans="1:12" ht="45.75" customHeight="1">
      <c r="A100" s="24" t="s">
        <v>135</v>
      </c>
      <c r="B100" s="25" t="s">
        <v>26</v>
      </c>
      <c r="C100" s="26" t="s">
        <v>28</v>
      </c>
      <c r="D100" s="26">
        <v>17</v>
      </c>
      <c r="E100" s="26" t="s">
        <v>33</v>
      </c>
      <c r="F100" s="27" t="s">
        <v>47</v>
      </c>
      <c r="G100" s="26" t="s">
        <v>33</v>
      </c>
      <c r="H100" s="28" t="s">
        <v>32</v>
      </c>
      <c r="I100" s="10" t="s">
        <v>134</v>
      </c>
      <c r="J100" s="48">
        <v>5000</v>
      </c>
      <c r="K100" s="48">
        <v>5000</v>
      </c>
      <c r="L100" s="48">
        <v>5000</v>
      </c>
    </row>
    <row r="101" spans="1:12">
      <c r="J101" s="49"/>
      <c r="K101" s="49"/>
      <c r="L101" s="49"/>
    </row>
  </sheetData>
  <sheetProtection formatCells="0" formatColumns="0" formatRows="0" deleteColumns="0" deleteRows="0"/>
  <mergeCells count="14">
    <mergeCell ref="A6:L6"/>
    <mergeCell ref="C1:J1"/>
    <mergeCell ref="A2:L2"/>
    <mergeCell ref="A3:L3"/>
    <mergeCell ref="A4:L4"/>
    <mergeCell ref="A5:L5"/>
    <mergeCell ref="A8:A10"/>
    <mergeCell ref="C8:I8"/>
    <mergeCell ref="J8:L8"/>
    <mergeCell ref="C9:G9"/>
    <mergeCell ref="H9:I9"/>
    <mergeCell ref="J9:J10"/>
    <mergeCell ref="K9:K10"/>
    <mergeCell ref="L9:L10"/>
  </mergeCells>
  <pageMargins left="0.70866141732283472" right="0.19685039370078741" top="0.74803149606299213" bottom="0.35433070866141736" header="0.51181102362204722" footer="0.23622047244094491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2025-03-05T02:33:03Z</cp:lastPrinted>
  <dcterms:created xsi:type="dcterms:W3CDTF">2010-10-28T03:57:01Z</dcterms:created>
  <dcterms:modified xsi:type="dcterms:W3CDTF">2025-04-03T06:16:34Z</dcterms:modified>
</cp:coreProperties>
</file>