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codeName="ЭтаКнига" defaultThemeVersion="124226"/>
  <bookViews>
    <workbookView xWindow="0" yWindow="0" windowWidth="19420" windowHeight="7160"/>
  </bookViews>
  <sheets>
    <sheet name="Отчет МП 2024  " sheetId="5" r:id="rId1"/>
  </sheets>
  <calcPr calcId="125725"/>
</workbook>
</file>

<file path=xl/calcChain.xml><?xml version="1.0" encoding="utf-8"?>
<calcChain xmlns="http://schemas.openxmlformats.org/spreadsheetml/2006/main">
  <c r="F32" i="5"/>
  <c r="F31"/>
  <c r="G32"/>
  <c r="G37"/>
  <c r="F37"/>
  <c r="G26"/>
  <c r="G27"/>
  <c r="F27"/>
  <c r="F26" s="1"/>
  <c r="G12"/>
  <c r="G22"/>
  <c r="F22"/>
  <c r="F21" s="1"/>
  <c r="U26"/>
  <c r="T26"/>
  <c r="S26"/>
  <c r="R26"/>
  <c r="G25"/>
  <c r="G24"/>
  <c r="G23"/>
  <c r="U21"/>
  <c r="T21"/>
  <c r="S21"/>
  <c r="R21"/>
  <c r="R16" s="1"/>
  <c r="Q21"/>
  <c r="Q16" s="1"/>
  <c r="Q31" s="1"/>
  <c r="Q36" s="1"/>
  <c r="P21"/>
  <c r="O21"/>
  <c r="O16" s="1"/>
  <c r="N21"/>
  <c r="N16" s="1"/>
  <c r="M21"/>
  <c r="L21"/>
  <c r="K21"/>
  <c r="K16" s="1"/>
  <c r="J21"/>
  <c r="I21"/>
  <c r="H21"/>
  <c r="H16" s="1"/>
  <c r="U20"/>
  <c r="U35" s="1"/>
  <c r="U40" s="1"/>
  <c r="T20"/>
  <c r="T35" s="1"/>
  <c r="T40" s="1"/>
  <c r="S20"/>
  <c r="S35" s="1"/>
  <c r="S40" s="1"/>
  <c r="R20"/>
  <c r="R35" s="1"/>
  <c r="R40" s="1"/>
  <c r="Q20"/>
  <c r="Q35" s="1"/>
  <c r="Q40" s="1"/>
  <c r="P20"/>
  <c r="P35" s="1"/>
  <c r="P40" s="1"/>
  <c r="O20"/>
  <c r="O35" s="1"/>
  <c r="O40" s="1"/>
  <c r="N20"/>
  <c r="N35" s="1"/>
  <c r="N40" s="1"/>
  <c r="M20"/>
  <c r="M35" s="1"/>
  <c r="M40" s="1"/>
  <c r="L20"/>
  <c r="L35" s="1"/>
  <c r="L40" s="1"/>
  <c r="K20"/>
  <c r="K35" s="1"/>
  <c r="K40" s="1"/>
  <c r="J20"/>
  <c r="J35" s="1"/>
  <c r="I20"/>
  <c r="I35" s="1"/>
  <c r="I40" s="1"/>
  <c r="H20"/>
  <c r="H35" s="1"/>
  <c r="H40" s="1"/>
  <c r="F20"/>
  <c r="F35" s="1"/>
  <c r="F40" s="1"/>
  <c r="U19"/>
  <c r="U34" s="1"/>
  <c r="U39" s="1"/>
  <c r="T19"/>
  <c r="T34" s="1"/>
  <c r="T39" s="1"/>
  <c r="S19"/>
  <c r="S34" s="1"/>
  <c r="S39" s="1"/>
  <c r="R19"/>
  <c r="R34" s="1"/>
  <c r="R39" s="1"/>
  <c r="Q19"/>
  <c r="Q34" s="1"/>
  <c r="Q39" s="1"/>
  <c r="P19"/>
  <c r="P34" s="1"/>
  <c r="P39" s="1"/>
  <c r="O19"/>
  <c r="O34" s="1"/>
  <c r="O39" s="1"/>
  <c r="N19"/>
  <c r="N34" s="1"/>
  <c r="N39" s="1"/>
  <c r="M19"/>
  <c r="M34" s="1"/>
  <c r="M39" s="1"/>
  <c r="L19"/>
  <c r="L34" s="1"/>
  <c r="L39" s="1"/>
  <c r="K19"/>
  <c r="K34" s="1"/>
  <c r="K39" s="1"/>
  <c r="J19"/>
  <c r="J34" s="1"/>
  <c r="I19"/>
  <c r="I34" s="1"/>
  <c r="I39" s="1"/>
  <c r="H19"/>
  <c r="H34" s="1"/>
  <c r="H39" s="1"/>
  <c r="F19"/>
  <c r="F34" s="1"/>
  <c r="F39" s="1"/>
  <c r="U18"/>
  <c r="U33" s="1"/>
  <c r="U38" s="1"/>
  <c r="T18"/>
  <c r="T33" s="1"/>
  <c r="T38" s="1"/>
  <c r="S18"/>
  <c r="S33" s="1"/>
  <c r="S38" s="1"/>
  <c r="R18"/>
  <c r="R33" s="1"/>
  <c r="R38" s="1"/>
  <c r="Q18"/>
  <c r="Q33" s="1"/>
  <c r="Q38" s="1"/>
  <c r="P18"/>
  <c r="P33" s="1"/>
  <c r="P38" s="1"/>
  <c r="O18"/>
  <c r="O33" s="1"/>
  <c r="O38" s="1"/>
  <c r="N18"/>
  <c r="N33" s="1"/>
  <c r="N38" s="1"/>
  <c r="M18"/>
  <c r="M33" s="1"/>
  <c r="M38" s="1"/>
  <c r="L18"/>
  <c r="L33" s="1"/>
  <c r="L38" s="1"/>
  <c r="K18"/>
  <c r="K33" s="1"/>
  <c r="K38" s="1"/>
  <c r="J18"/>
  <c r="J33" s="1"/>
  <c r="I18"/>
  <c r="I33" s="1"/>
  <c r="I38" s="1"/>
  <c r="H18"/>
  <c r="H33" s="1"/>
  <c r="H38" s="1"/>
  <c r="F18"/>
  <c r="F33" s="1"/>
  <c r="F38" s="1"/>
  <c r="U17"/>
  <c r="U32" s="1"/>
  <c r="U37" s="1"/>
  <c r="T17"/>
  <c r="T32" s="1"/>
  <c r="T37" s="1"/>
  <c r="S17"/>
  <c r="S32" s="1"/>
  <c r="S37" s="1"/>
  <c r="R17"/>
  <c r="R32" s="1"/>
  <c r="R37" s="1"/>
  <c r="Q17"/>
  <c r="Q32" s="1"/>
  <c r="Q37" s="1"/>
  <c r="P17"/>
  <c r="P32" s="1"/>
  <c r="P37" s="1"/>
  <c r="O17"/>
  <c r="O32" s="1"/>
  <c r="O37" s="1"/>
  <c r="N17"/>
  <c r="N32" s="1"/>
  <c r="N37" s="1"/>
  <c r="M17"/>
  <c r="M32" s="1"/>
  <c r="M37" s="1"/>
  <c r="L17"/>
  <c r="L32" s="1"/>
  <c r="L37" s="1"/>
  <c r="K17"/>
  <c r="K32" s="1"/>
  <c r="K37" s="1"/>
  <c r="J17"/>
  <c r="J32" s="1"/>
  <c r="I17"/>
  <c r="I32" s="1"/>
  <c r="I37" s="1"/>
  <c r="H17"/>
  <c r="H32" s="1"/>
  <c r="H37" s="1"/>
  <c r="U16"/>
  <c r="U31" s="1"/>
  <c r="U36" s="1"/>
  <c r="S16"/>
  <c r="S31" s="1"/>
  <c r="S36" s="1"/>
  <c r="P16"/>
  <c r="P31" s="1"/>
  <c r="P36" s="1"/>
  <c r="M16"/>
  <c r="M31" s="1"/>
  <c r="M36" s="1"/>
  <c r="L16"/>
  <c r="L31" s="1"/>
  <c r="L36" s="1"/>
  <c r="J16"/>
  <c r="J31" s="1"/>
  <c r="J36" s="1"/>
  <c r="I16"/>
  <c r="I31" s="1"/>
  <c r="I36" s="1"/>
  <c r="U15"/>
  <c r="S15"/>
  <c r="R15"/>
  <c r="P15"/>
  <c r="N15"/>
  <c r="K15"/>
  <c r="I15"/>
  <c r="H15"/>
  <c r="F15"/>
  <c r="U14"/>
  <c r="T14"/>
  <c r="R14"/>
  <c r="N14"/>
  <c r="M14"/>
  <c r="J14"/>
  <c r="I14"/>
  <c r="H14"/>
  <c r="F14"/>
  <c r="S13"/>
  <c r="R13"/>
  <c r="Q13"/>
  <c r="O13"/>
  <c r="G13" s="1"/>
  <c r="N13"/>
  <c r="M13"/>
  <c r="J13"/>
  <c r="F13"/>
  <c r="U12"/>
  <c r="T12"/>
  <c r="S12"/>
  <c r="P12"/>
  <c r="N12"/>
  <c r="H12"/>
  <c r="U11"/>
  <c r="M11"/>
  <c r="J11"/>
  <c r="F17" l="1"/>
  <c r="F12" s="1"/>
  <c r="R31"/>
  <c r="R36" s="1"/>
  <c r="R11"/>
  <c r="O31"/>
  <c r="O36" s="1"/>
  <c r="O11"/>
  <c r="N31"/>
  <c r="N36" s="1"/>
  <c r="N11"/>
  <c r="T16"/>
  <c r="G17"/>
  <c r="T15"/>
  <c r="G21"/>
  <c r="G16" s="1"/>
  <c r="G11" s="1"/>
  <c r="R12"/>
  <c r="L11"/>
  <c r="Q12"/>
  <c r="P13"/>
  <c r="O14"/>
  <c r="Q15"/>
  <c r="I11"/>
  <c r="G19"/>
  <c r="K12"/>
  <c r="L14"/>
  <c r="M15"/>
  <c r="K14"/>
  <c r="J12"/>
  <c r="L13"/>
  <c r="I12"/>
  <c r="G14"/>
  <c r="J15"/>
  <c r="F16"/>
  <c r="F11" s="1"/>
  <c r="K31"/>
  <c r="K36" s="1"/>
  <c r="K11"/>
  <c r="G31"/>
  <c r="G36" s="1"/>
  <c r="H31"/>
  <c r="H36" s="1"/>
  <c r="H11"/>
  <c r="T31"/>
  <c r="T36" s="1"/>
  <c r="T11"/>
  <c r="G18"/>
  <c r="S11"/>
  <c r="O12"/>
  <c r="K13"/>
  <c r="S14"/>
  <c r="O15"/>
  <c r="G20"/>
  <c r="Q11"/>
  <c r="M12"/>
  <c r="I13"/>
  <c r="U13"/>
  <c r="Q14"/>
  <c r="P11"/>
  <c r="L12"/>
  <c r="H13"/>
  <c r="T13"/>
  <c r="P14"/>
  <c r="L15"/>
  <c r="J37"/>
  <c r="J38"/>
  <c r="G38" s="1"/>
  <c r="G33"/>
  <c r="J39"/>
  <c r="G39" s="1"/>
  <c r="G34"/>
  <c r="J40"/>
  <c r="G40" s="1"/>
  <c r="G35"/>
  <c r="G15" l="1"/>
  <c r="F36"/>
</calcChain>
</file>

<file path=xl/sharedStrings.xml><?xml version="1.0" encoding="utf-8"?>
<sst xmlns="http://schemas.openxmlformats.org/spreadsheetml/2006/main" count="155" uniqueCount="49">
  <si>
    <t>№ п/п</t>
  </si>
  <si>
    <t>Источник</t>
  </si>
  <si>
    <t>Значение</t>
  </si>
  <si>
    <t>Наименование показателя</t>
  </si>
  <si>
    <t>Финансовое обеспечение</t>
  </si>
  <si>
    <t>код бюджетной классификации</t>
  </si>
  <si>
    <t>Главный распорядитель средств местного бюджета</t>
  </si>
  <si>
    <t>Целевая статья расходов</t>
  </si>
  <si>
    <t>План</t>
  </si>
  <si>
    <t>Факт</t>
  </si>
  <si>
    <t>1</t>
  </si>
  <si>
    <t>Целевой индикатор мероприятий муниципальной программы</t>
  </si>
  <si>
    <t>Единица измерения</t>
  </si>
  <si>
    <t>Всего, из них расходы за счет:</t>
  </si>
  <si>
    <t>Итого по муниципальной программе</t>
  </si>
  <si>
    <t>процент</t>
  </si>
  <si>
    <t>2021 год</t>
  </si>
  <si>
    <t>Задача подпрограммы: Устойчивое и эффективное осуществление своих полномочий Советом Москаленского муниципального района в соответствии с действующим законодательством РФ.</t>
  </si>
  <si>
    <t xml:space="preserve">Председатель Совета Москаленского муниципального района </t>
  </si>
  <si>
    <t>Всего</t>
  </si>
  <si>
    <t>Объем, руб.</t>
  </si>
  <si>
    <t>в том числе неисполненные обязательства года, предшествующего отчетному</t>
  </si>
  <si>
    <t>неисполненные обязательства отчетного года</t>
  </si>
  <si>
    <t>Остаток финансовых ресурсов, исключаемый из расчета эффективности реализации муниципального программы по целевым индикаторам реализации мероприятий и качеству кассового исполнения муниципальной программы</t>
  </si>
  <si>
    <t>2022 год</t>
  </si>
  <si>
    <t>Совет Москаленского муниципального района Омской области</t>
  </si>
  <si>
    <t>Мероприятие: Руководство и управление в сфере установленных функций</t>
  </si>
  <si>
    <t>1. Налоговых и неналоговых доходов, поступлений нецелевого характера из местного бюджета (далее - источник №1)</t>
  </si>
  <si>
    <t>2. Поступлений целевого характера из областного бюджета (далее - источник №2)</t>
  </si>
  <si>
    <t>3. Поступлений целевого характера из федерального бюджета (далее - источник №3)</t>
  </si>
  <si>
    <t>4. Переходящего остатка бюджетных средств целевого характера из областного бюджета (далее - источник №4)</t>
  </si>
  <si>
    <t>- источника №1</t>
  </si>
  <si>
    <t>- источника №2</t>
  </si>
  <si>
    <t>- источника №3</t>
  </si>
  <si>
    <t>- источника №4</t>
  </si>
  <si>
    <t>Х</t>
  </si>
  <si>
    <t>1.1</t>
  </si>
  <si>
    <t>1.1.1</t>
  </si>
  <si>
    <t>Цель муниципальной программы: Повышение эффективности деятельности представительных органов местного самоуправления на территории Москаленского муниципального района Омской области</t>
  </si>
  <si>
    <t>Задача муниципальной программы: Повышение качества и эффективности исполнения полномочий Совета Москаленского муниципального района Омской области</t>
  </si>
  <si>
    <t>Итого по подпрограмме  муниципальной программы</t>
  </si>
  <si>
    <t>Основное мероприятие: "Обеспечение деятельности Совета Москаленского муниципального района"</t>
  </si>
  <si>
    <t>Цель подпрограммы муниципальной программы:  Повышение качества и эффективности исполнения полномочий Совета Москаленского муниципального района Омской области</t>
  </si>
  <si>
    <t>2023 год</t>
  </si>
  <si>
    <t>1.1.2</t>
  </si>
  <si>
    <t>Мероприятие : Реализация прочих мероприятий</t>
  </si>
  <si>
    <t>2024 год</t>
  </si>
  <si>
    <t>ОТЧЕТ
о реализации  муниципальной программы Москаленского муниципального района Омской области
«Обеспечение деятельности Совета Москаленского муниципального района Омской области по реализации полномочий представительной власти» (далее-Программа)
 на 01 января 2025 года</t>
  </si>
  <si>
    <t>С.Л. Шабельников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</si>
</sst>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8">
    <xf numFmtId="0" fontId="0" fillId="0" borderId="0" xfId="0"/>
    <xf numFmtId="0" fontId="2" fillId="0" borderId="0" xfId="0" applyFont="1" applyAlignment="1">
      <alignment horizontal="left" vertical="top"/>
    </xf>
    <xf numFmtId="49" fontId="2" fillId="0" borderId="0" xfId="0" applyNumberFormat="1" applyFont="1" applyAlignment="1">
      <alignment horizontal="left" vertical="top"/>
    </xf>
    <xf numFmtId="0" fontId="2" fillId="0" borderId="0" xfId="0" applyFont="1" applyFill="1" applyAlignment="1">
      <alignment horizontal="left" vertical="top"/>
    </xf>
    <xf numFmtId="0" fontId="2" fillId="0" borderId="0" xfId="0" applyFont="1" applyAlignment="1">
      <alignment horizontal="center" vertical="top"/>
    </xf>
    <xf numFmtId="2" fontId="2" fillId="0" borderId="1" xfId="0" applyNumberFormat="1" applyFont="1" applyFill="1" applyBorder="1" applyAlignment="1">
      <alignment horizontal="center" vertical="top" wrapText="1"/>
    </xf>
    <xf numFmtId="2" fontId="2" fillId="0" borderId="5" xfId="0" applyNumberFormat="1" applyFont="1" applyFill="1" applyBorder="1" applyAlignment="1">
      <alignment horizontal="center" vertical="top" wrapText="1"/>
    </xf>
    <xf numFmtId="49" fontId="1" fillId="0" borderId="3" xfId="0" applyNumberFormat="1" applyFont="1" applyFill="1" applyBorder="1" applyAlignment="1">
      <alignment wrapText="1"/>
    </xf>
    <xf numFmtId="49" fontId="1" fillId="0" borderId="1" xfId="0" applyNumberFormat="1" applyFont="1" applyFill="1" applyBorder="1" applyAlignment="1">
      <alignment wrapText="1"/>
    </xf>
    <xf numFmtId="49" fontId="2" fillId="0" borderId="1" xfId="0" applyNumberFormat="1" applyFont="1" applyFill="1" applyBorder="1" applyAlignment="1">
      <alignment wrapText="1"/>
    </xf>
    <xf numFmtId="2" fontId="2" fillId="0" borderId="5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 vertical="top"/>
    </xf>
    <xf numFmtId="2" fontId="4" fillId="0" borderId="1" xfId="0" applyNumberFormat="1" applyFont="1" applyBorder="1" applyAlignment="1">
      <alignment horizontal="center" vertical="top" wrapText="1"/>
    </xf>
    <xf numFmtId="2" fontId="2" fillId="0" borderId="1" xfId="0" applyNumberFormat="1" applyFont="1" applyFill="1" applyBorder="1" applyAlignment="1">
      <alignment horizontal="center" vertical="top"/>
    </xf>
    <xf numFmtId="2" fontId="2" fillId="0" borderId="0" xfId="0" applyNumberFormat="1" applyFont="1" applyFill="1" applyAlignment="1">
      <alignment horizontal="center" vertical="top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Fill="1" applyBorder="1" applyAlignment="1">
      <alignment horizontal="left" vertical="top" wrapText="1"/>
    </xf>
    <xf numFmtId="0" fontId="2" fillId="0" borderId="1" xfId="0" applyFont="1" applyBorder="1" applyAlignment="1">
      <alignment horizontal="center" vertical="top"/>
    </xf>
    <xf numFmtId="0" fontId="2" fillId="0" borderId="15" xfId="0" applyFont="1" applyBorder="1" applyAlignment="1">
      <alignment horizontal="left" vertical="top"/>
    </xf>
    <xf numFmtId="0" fontId="2" fillId="0" borderId="8" xfId="0" applyFont="1" applyBorder="1" applyAlignment="1">
      <alignment horizontal="left" vertical="top"/>
    </xf>
    <xf numFmtId="0" fontId="2" fillId="0" borderId="11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center" vertical="top" wrapText="1"/>
    </xf>
    <xf numFmtId="49" fontId="2" fillId="0" borderId="8" xfId="0" applyNumberFormat="1" applyFont="1" applyFill="1" applyBorder="1" applyAlignment="1">
      <alignment horizontal="center" vertical="top" wrapText="1"/>
    </xf>
    <xf numFmtId="49" fontId="2" fillId="0" borderId="9" xfId="0" applyNumberFormat="1" applyFont="1" applyFill="1" applyBorder="1" applyAlignment="1">
      <alignment horizontal="center" vertical="top" wrapText="1"/>
    </xf>
    <xf numFmtId="49" fontId="2" fillId="0" borderId="10" xfId="0" applyNumberFormat="1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left" vertical="top" wrapText="1"/>
    </xf>
    <xf numFmtId="0" fontId="2" fillId="0" borderId="4" xfId="0" applyFont="1" applyFill="1" applyBorder="1" applyAlignment="1">
      <alignment horizontal="left" vertical="top" wrapText="1"/>
    </xf>
    <xf numFmtId="0" fontId="2" fillId="0" borderId="2" xfId="0" applyFont="1" applyFill="1" applyBorder="1" applyAlignment="1">
      <alignment horizontal="left" vertical="top" wrapText="1"/>
    </xf>
    <xf numFmtId="49" fontId="2" fillId="0" borderId="1" xfId="0" applyNumberFormat="1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left" vertical="top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top" wrapText="1"/>
    </xf>
    <xf numFmtId="0" fontId="0" fillId="0" borderId="6" xfId="0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6" xfId="0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0" fillId="0" borderId="13" xfId="0" applyBorder="1" applyAlignment="1">
      <alignment vertical="top"/>
    </xf>
    <xf numFmtId="0" fontId="0" fillId="0" borderId="10" xfId="0" applyBorder="1" applyAlignment="1">
      <alignment vertical="top"/>
    </xf>
    <xf numFmtId="0" fontId="2" fillId="0" borderId="5" xfId="0" applyFont="1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6" xfId="0" applyBorder="1" applyAlignment="1">
      <alignment horizontal="left" vertical="top"/>
    </xf>
    <xf numFmtId="0" fontId="2" fillId="0" borderId="5" xfId="0" applyFont="1" applyFill="1" applyBorder="1" applyAlignment="1">
      <alignment horizontal="left" vertical="top" wrapText="1"/>
    </xf>
    <xf numFmtId="0" fontId="2" fillId="0" borderId="13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5">
    <pageSetUpPr fitToPage="1"/>
  </sheetPr>
  <dimension ref="A1:AF42"/>
  <sheetViews>
    <sheetView tabSelected="1" view="pageBreakPreview" zoomScale="80" zoomScaleSheetLayoutView="80" workbookViewId="0">
      <selection activeCell="G37" sqref="G37"/>
    </sheetView>
  </sheetViews>
  <sheetFormatPr defaultColWidth="9.1796875" defaultRowHeight="18"/>
  <cols>
    <col min="1" max="1" width="9.1796875" style="2"/>
    <col min="2" max="2" width="40" style="1" customWidth="1"/>
    <col min="3" max="3" width="25.54296875" style="1" customWidth="1"/>
    <col min="4" max="4" width="15.54296875" style="1" customWidth="1"/>
    <col min="5" max="5" width="49.54296875" style="1" customWidth="1"/>
    <col min="6" max="8" width="18.26953125" style="4" customWidth="1"/>
    <col min="9" max="9" width="18.26953125" style="4" hidden="1" customWidth="1"/>
    <col min="10" max="10" width="18.26953125" style="4" customWidth="1"/>
    <col min="11" max="12" width="18.26953125" style="4" hidden="1" customWidth="1"/>
    <col min="13" max="13" width="18.26953125" style="4" customWidth="1"/>
    <col min="14" max="14" width="14" style="4" hidden="1" customWidth="1"/>
    <col min="15" max="15" width="18.26953125" style="4" customWidth="1"/>
    <col min="16" max="16" width="14.54296875" style="4" hidden="1" customWidth="1"/>
    <col min="17" max="17" width="23.453125" style="4" hidden="1" customWidth="1"/>
    <col min="18" max="21" width="23.453125" style="4" customWidth="1"/>
    <col min="22" max="22" width="15.26953125" style="4" customWidth="1"/>
    <col min="23" max="32" width="15" style="4" customWidth="1"/>
    <col min="33" max="16384" width="9.1796875" style="1"/>
  </cols>
  <sheetData>
    <row r="1" spans="1:32" ht="86.25" customHeight="1">
      <c r="A1" s="21" t="s">
        <v>47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19"/>
      <c r="AF1" s="20"/>
    </row>
    <row r="2" spans="1:32" ht="24.75" customHeight="1">
      <c r="A2" s="23" t="s">
        <v>0</v>
      </c>
      <c r="B2" s="23" t="s">
        <v>3</v>
      </c>
      <c r="C2" s="33" t="s">
        <v>4</v>
      </c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56"/>
      <c r="S2" s="56"/>
      <c r="T2" s="54"/>
      <c r="U2" s="55"/>
      <c r="V2" s="52" t="s">
        <v>11</v>
      </c>
      <c r="W2" s="53"/>
      <c r="X2" s="54"/>
      <c r="Y2" s="54"/>
      <c r="Z2" s="54"/>
      <c r="AA2" s="54"/>
      <c r="AB2" s="54"/>
      <c r="AC2" s="54"/>
      <c r="AD2" s="54"/>
      <c r="AE2" s="54"/>
      <c r="AF2" s="55"/>
    </row>
    <row r="3" spans="1:32" ht="30" customHeight="1">
      <c r="A3" s="24"/>
      <c r="B3" s="24"/>
      <c r="C3" s="26" t="s">
        <v>5</v>
      </c>
      <c r="D3" s="27"/>
      <c r="E3" s="24" t="s">
        <v>1</v>
      </c>
      <c r="F3" s="28" t="s">
        <v>20</v>
      </c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6"/>
      <c r="S3" s="66"/>
      <c r="T3" s="66"/>
      <c r="U3" s="67"/>
      <c r="V3" s="31" t="s">
        <v>12</v>
      </c>
      <c r="W3" s="57" t="s">
        <v>2</v>
      </c>
      <c r="X3" s="58"/>
      <c r="Y3" s="58"/>
      <c r="Z3" s="58"/>
      <c r="AA3" s="58"/>
      <c r="AB3" s="58"/>
      <c r="AC3" s="58"/>
      <c r="AD3" s="58"/>
      <c r="AE3" s="59"/>
      <c r="AF3" s="60"/>
    </row>
    <row r="4" spans="1:32" ht="30" customHeight="1">
      <c r="A4" s="24"/>
      <c r="B4" s="24"/>
      <c r="C4" s="28"/>
      <c r="D4" s="29"/>
      <c r="E4" s="24"/>
      <c r="F4" s="33" t="s">
        <v>19</v>
      </c>
      <c r="G4" s="34"/>
      <c r="H4" s="33" t="s">
        <v>16</v>
      </c>
      <c r="I4" s="35"/>
      <c r="J4" s="35"/>
      <c r="K4" s="35"/>
      <c r="L4" s="34"/>
      <c r="M4" s="33" t="s">
        <v>24</v>
      </c>
      <c r="N4" s="35"/>
      <c r="O4" s="35"/>
      <c r="P4" s="35"/>
      <c r="Q4" s="34"/>
      <c r="R4" s="36" t="s">
        <v>43</v>
      </c>
      <c r="S4" s="36"/>
      <c r="T4" s="36" t="s">
        <v>46</v>
      </c>
      <c r="U4" s="36"/>
      <c r="V4" s="31"/>
      <c r="W4" s="30" t="s">
        <v>19</v>
      </c>
      <c r="X4" s="30"/>
      <c r="Y4" s="30" t="s">
        <v>24</v>
      </c>
      <c r="Z4" s="30"/>
      <c r="AA4" s="30" t="s">
        <v>24</v>
      </c>
      <c r="AB4" s="30"/>
      <c r="AC4" s="30" t="s">
        <v>43</v>
      </c>
      <c r="AD4" s="30"/>
      <c r="AE4" s="30" t="s">
        <v>46</v>
      </c>
      <c r="AF4" s="30"/>
    </row>
    <row r="5" spans="1:32" ht="9" customHeight="1">
      <c r="A5" s="24"/>
      <c r="B5" s="24"/>
      <c r="C5" s="23" t="s">
        <v>6</v>
      </c>
      <c r="D5" s="23" t="s">
        <v>7</v>
      </c>
      <c r="E5" s="24"/>
      <c r="F5" s="23" t="s">
        <v>8</v>
      </c>
      <c r="G5" s="23" t="s">
        <v>9</v>
      </c>
      <c r="H5" s="23" t="s">
        <v>8</v>
      </c>
      <c r="I5" s="23" t="s">
        <v>21</v>
      </c>
      <c r="J5" s="23" t="s">
        <v>9</v>
      </c>
      <c r="K5" s="23" t="s">
        <v>22</v>
      </c>
      <c r="L5" s="23" t="s">
        <v>23</v>
      </c>
      <c r="M5" s="23" t="s">
        <v>8</v>
      </c>
      <c r="N5" s="23" t="s">
        <v>21</v>
      </c>
      <c r="O5" s="23" t="s">
        <v>9</v>
      </c>
      <c r="P5" s="23" t="s">
        <v>22</v>
      </c>
      <c r="Q5" s="23" t="s">
        <v>23</v>
      </c>
      <c r="R5" s="23" t="s">
        <v>8</v>
      </c>
      <c r="S5" s="23" t="s">
        <v>9</v>
      </c>
      <c r="T5" s="23" t="s">
        <v>8</v>
      </c>
      <c r="U5" s="23" t="s">
        <v>9</v>
      </c>
      <c r="V5" s="31"/>
      <c r="W5" s="30"/>
      <c r="X5" s="30"/>
      <c r="Y5" s="30"/>
      <c r="Z5" s="30"/>
      <c r="AA5" s="30"/>
      <c r="AB5" s="30"/>
      <c r="AC5" s="30"/>
      <c r="AD5" s="30"/>
      <c r="AE5" s="30"/>
      <c r="AF5" s="30"/>
    </row>
    <row r="6" spans="1:32" ht="57.5" customHeight="1">
      <c r="A6" s="25"/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32"/>
      <c r="W6" s="16" t="s">
        <v>8</v>
      </c>
      <c r="X6" s="16" t="s">
        <v>9</v>
      </c>
      <c r="Y6" s="16" t="s">
        <v>8</v>
      </c>
      <c r="Z6" s="16" t="s">
        <v>9</v>
      </c>
      <c r="AA6" s="16" t="s">
        <v>8</v>
      </c>
      <c r="AB6" s="16" t="s">
        <v>9</v>
      </c>
      <c r="AC6" s="16" t="s">
        <v>8</v>
      </c>
      <c r="AD6" s="16" t="s">
        <v>9</v>
      </c>
      <c r="AE6" s="16" t="s">
        <v>8</v>
      </c>
      <c r="AF6" s="16" t="s">
        <v>9</v>
      </c>
    </row>
    <row r="7" spans="1:32">
      <c r="A7" s="12" t="s">
        <v>10</v>
      </c>
      <c r="B7" s="18">
        <v>2</v>
      </c>
      <c r="C7" s="18">
        <v>3</v>
      </c>
      <c r="D7" s="18">
        <v>4</v>
      </c>
      <c r="E7" s="18">
        <v>5</v>
      </c>
      <c r="F7" s="18">
        <v>6</v>
      </c>
      <c r="G7" s="18">
        <v>7</v>
      </c>
      <c r="H7" s="18">
        <v>8</v>
      </c>
      <c r="I7" s="18">
        <v>9</v>
      </c>
      <c r="J7" s="18">
        <v>9</v>
      </c>
      <c r="K7" s="18">
        <v>11</v>
      </c>
      <c r="L7" s="18">
        <v>11</v>
      </c>
      <c r="M7" s="18">
        <v>10</v>
      </c>
      <c r="N7" s="18">
        <v>14</v>
      </c>
      <c r="O7" s="18">
        <v>11</v>
      </c>
      <c r="P7" s="18">
        <v>16</v>
      </c>
      <c r="Q7" s="18">
        <v>14</v>
      </c>
      <c r="R7" s="18"/>
      <c r="S7" s="18"/>
      <c r="T7" s="18"/>
      <c r="U7" s="18"/>
      <c r="V7" s="18">
        <v>13</v>
      </c>
      <c r="W7" s="18">
        <v>14</v>
      </c>
      <c r="X7" s="18">
        <v>15</v>
      </c>
      <c r="Y7" s="18">
        <v>16</v>
      </c>
      <c r="Z7" s="18">
        <v>17</v>
      </c>
      <c r="AA7" s="18">
        <v>18</v>
      </c>
      <c r="AB7" s="18">
        <v>19</v>
      </c>
      <c r="AC7" s="18">
        <v>20</v>
      </c>
      <c r="AD7" s="18">
        <v>21</v>
      </c>
      <c r="AE7" s="18">
        <v>20</v>
      </c>
      <c r="AF7" s="18">
        <v>21</v>
      </c>
    </row>
    <row r="8" spans="1:32" ht="25.5" customHeight="1">
      <c r="A8" s="61" t="s">
        <v>38</v>
      </c>
      <c r="B8" s="62"/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62"/>
      <c r="S8" s="62"/>
      <c r="T8" s="62"/>
      <c r="U8" s="62"/>
      <c r="V8" s="62"/>
      <c r="W8" s="62"/>
      <c r="X8" s="62"/>
      <c r="Y8" s="62"/>
      <c r="Z8" s="62"/>
      <c r="AA8" s="62"/>
      <c r="AB8" s="62"/>
      <c r="AC8" s="62"/>
      <c r="AD8" s="62"/>
      <c r="AE8" s="63"/>
      <c r="AF8" s="63"/>
    </row>
    <row r="9" spans="1:32" ht="25.5" customHeight="1">
      <c r="A9" s="61" t="s">
        <v>39</v>
      </c>
      <c r="B9" s="62"/>
      <c r="C9" s="62"/>
      <c r="D9" s="62"/>
      <c r="E9" s="62"/>
      <c r="F9" s="62"/>
      <c r="G9" s="62"/>
      <c r="H9" s="62"/>
      <c r="I9" s="62"/>
      <c r="J9" s="62"/>
      <c r="K9" s="62"/>
      <c r="L9" s="62"/>
      <c r="M9" s="62"/>
      <c r="N9" s="62"/>
      <c r="O9" s="62"/>
      <c r="P9" s="62"/>
      <c r="Q9" s="62"/>
      <c r="R9" s="62"/>
      <c r="S9" s="62"/>
      <c r="T9" s="62"/>
      <c r="U9" s="62"/>
      <c r="V9" s="62"/>
      <c r="W9" s="62"/>
      <c r="X9" s="62"/>
      <c r="Y9" s="62"/>
      <c r="Z9" s="62"/>
      <c r="AA9" s="62"/>
      <c r="AB9" s="62"/>
      <c r="AC9" s="62"/>
      <c r="AD9" s="62"/>
      <c r="AE9" s="63"/>
      <c r="AF9" s="63"/>
    </row>
    <row r="10" spans="1:32" ht="27" customHeight="1">
      <c r="A10" s="64" t="s">
        <v>42</v>
      </c>
      <c r="B10" s="62"/>
      <c r="C10" s="62"/>
      <c r="D10" s="62"/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  <c r="AA10" s="62"/>
      <c r="AB10" s="62"/>
      <c r="AC10" s="62"/>
      <c r="AD10" s="62"/>
      <c r="AE10" s="63"/>
      <c r="AF10" s="63"/>
    </row>
    <row r="11" spans="1:32" s="3" customFormat="1" ht="23.25" customHeight="1">
      <c r="A11" s="46">
        <v>1</v>
      </c>
      <c r="B11" s="47" t="s">
        <v>17</v>
      </c>
      <c r="C11" s="48" t="s">
        <v>35</v>
      </c>
      <c r="D11" s="37" t="s">
        <v>35</v>
      </c>
      <c r="E11" s="7" t="s">
        <v>13</v>
      </c>
      <c r="F11" s="13">
        <f>F16</f>
        <v>1951445.38</v>
      </c>
      <c r="G11" s="13">
        <f t="shared" ref="G11:U20" si="0">G16</f>
        <v>1951445.38</v>
      </c>
      <c r="H11" s="13">
        <f t="shared" si="0"/>
        <v>480000</v>
      </c>
      <c r="I11" s="13">
        <f t="shared" si="0"/>
        <v>0</v>
      </c>
      <c r="J11" s="13">
        <f t="shared" si="0"/>
        <v>480000</v>
      </c>
      <c r="K11" s="13">
        <f t="shared" si="0"/>
        <v>0</v>
      </c>
      <c r="L11" s="13">
        <f t="shared" si="0"/>
        <v>0</v>
      </c>
      <c r="M11" s="13">
        <f t="shared" si="0"/>
        <v>480000</v>
      </c>
      <c r="N11" s="13">
        <f t="shared" si="0"/>
        <v>0</v>
      </c>
      <c r="O11" s="13">
        <f>O16</f>
        <v>480000</v>
      </c>
      <c r="P11" s="13">
        <f t="shared" si="0"/>
        <v>0</v>
      </c>
      <c r="Q11" s="13">
        <f t="shared" si="0"/>
        <v>0</v>
      </c>
      <c r="R11" s="13">
        <f t="shared" si="0"/>
        <v>720062.5</v>
      </c>
      <c r="S11" s="13">
        <f>S16</f>
        <v>720062.5</v>
      </c>
      <c r="T11" s="13">
        <f t="shared" si="0"/>
        <v>271382.88</v>
      </c>
      <c r="U11" s="13">
        <f>U16</f>
        <v>271382.88</v>
      </c>
      <c r="V11" s="37" t="s">
        <v>35</v>
      </c>
      <c r="W11" s="37" t="s">
        <v>35</v>
      </c>
      <c r="X11" s="37" t="s">
        <v>35</v>
      </c>
      <c r="Y11" s="37" t="s">
        <v>35</v>
      </c>
      <c r="Z11" s="37" t="s">
        <v>35</v>
      </c>
      <c r="AA11" s="37" t="s">
        <v>35</v>
      </c>
      <c r="AB11" s="37" t="s">
        <v>35</v>
      </c>
      <c r="AC11" s="37" t="s">
        <v>35</v>
      </c>
      <c r="AD11" s="37" t="s">
        <v>35</v>
      </c>
      <c r="AE11" s="37" t="s">
        <v>35</v>
      </c>
      <c r="AF11" s="37" t="s">
        <v>35</v>
      </c>
    </row>
    <row r="12" spans="1:32" s="3" customFormat="1" ht="57" customHeight="1">
      <c r="A12" s="46"/>
      <c r="B12" s="47"/>
      <c r="C12" s="48"/>
      <c r="D12" s="38"/>
      <c r="E12" s="8" t="s">
        <v>27</v>
      </c>
      <c r="F12" s="13">
        <f>F17</f>
        <v>1951445.38</v>
      </c>
      <c r="G12" s="13">
        <f>G17</f>
        <v>1951445.38</v>
      </c>
      <c r="H12" s="13">
        <f t="shared" si="0"/>
        <v>480000</v>
      </c>
      <c r="I12" s="13">
        <f t="shared" si="0"/>
        <v>0</v>
      </c>
      <c r="J12" s="13">
        <f t="shared" si="0"/>
        <v>480000</v>
      </c>
      <c r="K12" s="13">
        <f t="shared" si="0"/>
        <v>0</v>
      </c>
      <c r="L12" s="13">
        <f t="shared" si="0"/>
        <v>0</v>
      </c>
      <c r="M12" s="13">
        <f t="shared" ref="F12:U20" si="1">M17</f>
        <v>480000</v>
      </c>
      <c r="N12" s="13">
        <f t="shared" si="1"/>
        <v>0</v>
      </c>
      <c r="O12" s="13">
        <f t="shared" si="1"/>
        <v>480000</v>
      </c>
      <c r="P12" s="13">
        <f t="shared" si="1"/>
        <v>0</v>
      </c>
      <c r="Q12" s="13">
        <f t="shared" si="1"/>
        <v>0</v>
      </c>
      <c r="R12" s="13">
        <f t="shared" si="0"/>
        <v>720062.5</v>
      </c>
      <c r="S12" s="13">
        <f t="shared" si="0"/>
        <v>720062.5</v>
      </c>
      <c r="T12" s="13">
        <f t="shared" si="0"/>
        <v>271382.88</v>
      </c>
      <c r="U12" s="13">
        <f t="shared" si="0"/>
        <v>271382.88</v>
      </c>
      <c r="V12" s="38"/>
      <c r="W12" s="38"/>
      <c r="X12" s="38"/>
      <c r="Y12" s="38"/>
      <c r="Z12" s="38"/>
      <c r="AA12" s="38"/>
      <c r="AB12" s="38"/>
      <c r="AC12" s="38"/>
      <c r="AD12" s="38"/>
      <c r="AE12" s="38"/>
      <c r="AF12" s="38"/>
    </row>
    <row r="13" spans="1:32" s="3" customFormat="1" ht="57" customHeight="1">
      <c r="A13" s="46"/>
      <c r="B13" s="47"/>
      <c r="C13" s="48"/>
      <c r="D13" s="38"/>
      <c r="E13" s="8" t="s">
        <v>28</v>
      </c>
      <c r="F13" s="13">
        <f t="shared" si="1"/>
        <v>0</v>
      </c>
      <c r="G13" s="13">
        <f t="shared" ref="G13:G15" si="2">J13+O13</f>
        <v>0</v>
      </c>
      <c r="H13" s="13">
        <f t="shared" si="0"/>
        <v>0</v>
      </c>
      <c r="I13" s="13">
        <f t="shared" si="0"/>
        <v>0</v>
      </c>
      <c r="J13" s="13">
        <f t="shared" si="0"/>
        <v>0</v>
      </c>
      <c r="K13" s="13">
        <f t="shared" si="0"/>
        <v>0</v>
      </c>
      <c r="L13" s="13">
        <f t="shared" si="0"/>
        <v>0</v>
      </c>
      <c r="M13" s="13">
        <f t="shared" si="1"/>
        <v>0</v>
      </c>
      <c r="N13" s="13">
        <f t="shared" si="1"/>
        <v>0</v>
      </c>
      <c r="O13" s="13">
        <f t="shared" si="1"/>
        <v>0</v>
      </c>
      <c r="P13" s="13">
        <f t="shared" si="1"/>
        <v>0</v>
      </c>
      <c r="Q13" s="13">
        <f t="shared" si="1"/>
        <v>0</v>
      </c>
      <c r="R13" s="13">
        <f t="shared" si="0"/>
        <v>0</v>
      </c>
      <c r="S13" s="13">
        <f t="shared" si="0"/>
        <v>0</v>
      </c>
      <c r="T13" s="13">
        <f t="shared" si="0"/>
        <v>0</v>
      </c>
      <c r="U13" s="13">
        <f t="shared" si="0"/>
        <v>0</v>
      </c>
      <c r="V13" s="38"/>
      <c r="W13" s="38"/>
      <c r="X13" s="38"/>
      <c r="Y13" s="38"/>
      <c r="Z13" s="38"/>
      <c r="AA13" s="38"/>
      <c r="AB13" s="38"/>
      <c r="AC13" s="38"/>
      <c r="AD13" s="38"/>
      <c r="AE13" s="38"/>
      <c r="AF13" s="38"/>
    </row>
    <row r="14" spans="1:32" s="3" customFormat="1" ht="57" customHeight="1">
      <c r="A14" s="46"/>
      <c r="B14" s="47"/>
      <c r="C14" s="48"/>
      <c r="D14" s="38"/>
      <c r="E14" s="8" t="s">
        <v>29</v>
      </c>
      <c r="F14" s="13">
        <f t="shared" si="1"/>
        <v>0</v>
      </c>
      <c r="G14" s="13">
        <f t="shared" si="2"/>
        <v>0</v>
      </c>
      <c r="H14" s="13">
        <f t="shared" si="0"/>
        <v>0</v>
      </c>
      <c r="I14" s="13">
        <f t="shared" si="0"/>
        <v>0</v>
      </c>
      <c r="J14" s="13">
        <f t="shared" si="0"/>
        <v>0</v>
      </c>
      <c r="K14" s="13">
        <f t="shared" si="0"/>
        <v>0</v>
      </c>
      <c r="L14" s="13">
        <f t="shared" si="0"/>
        <v>0</v>
      </c>
      <c r="M14" s="13">
        <f t="shared" si="1"/>
        <v>0</v>
      </c>
      <c r="N14" s="13">
        <f t="shared" si="1"/>
        <v>0</v>
      </c>
      <c r="O14" s="13">
        <f t="shared" si="1"/>
        <v>0</v>
      </c>
      <c r="P14" s="13">
        <f t="shared" si="1"/>
        <v>0</v>
      </c>
      <c r="Q14" s="13">
        <f t="shared" si="1"/>
        <v>0</v>
      </c>
      <c r="R14" s="13">
        <f t="shared" si="0"/>
        <v>0</v>
      </c>
      <c r="S14" s="13">
        <f t="shared" si="0"/>
        <v>0</v>
      </c>
      <c r="T14" s="13">
        <f t="shared" si="0"/>
        <v>0</v>
      </c>
      <c r="U14" s="13">
        <f t="shared" si="0"/>
        <v>0</v>
      </c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</row>
    <row r="15" spans="1:32" s="3" customFormat="1" ht="57" customHeight="1">
      <c r="A15" s="46"/>
      <c r="B15" s="47"/>
      <c r="C15" s="48"/>
      <c r="D15" s="39"/>
      <c r="E15" s="9" t="s">
        <v>30</v>
      </c>
      <c r="F15" s="13">
        <f t="shared" si="1"/>
        <v>0</v>
      </c>
      <c r="G15" s="13">
        <f t="shared" si="2"/>
        <v>0</v>
      </c>
      <c r="H15" s="13">
        <f t="shared" si="0"/>
        <v>0</v>
      </c>
      <c r="I15" s="13">
        <f t="shared" si="0"/>
        <v>0</v>
      </c>
      <c r="J15" s="13">
        <f t="shared" si="0"/>
        <v>0</v>
      </c>
      <c r="K15" s="13">
        <f t="shared" si="0"/>
        <v>0</v>
      </c>
      <c r="L15" s="13">
        <f t="shared" si="0"/>
        <v>0</v>
      </c>
      <c r="M15" s="13">
        <f t="shared" si="1"/>
        <v>0</v>
      </c>
      <c r="N15" s="13">
        <f t="shared" si="1"/>
        <v>0</v>
      </c>
      <c r="O15" s="13">
        <f t="shared" si="1"/>
        <v>0</v>
      </c>
      <c r="P15" s="13">
        <f t="shared" si="1"/>
        <v>0</v>
      </c>
      <c r="Q15" s="13">
        <f t="shared" si="1"/>
        <v>0</v>
      </c>
      <c r="R15" s="13">
        <f t="shared" si="0"/>
        <v>0</v>
      </c>
      <c r="S15" s="13">
        <f t="shared" si="0"/>
        <v>0</v>
      </c>
      <c r="T15" s="13">
        <f t="shared" si="0"/>
        <v>0</v>
      </c>
      <c r="U15" s="13">
        <f t="shared" si="0"/>
        <v>0</v>
      </c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</row>
    <row r="16" spans="1:32" s="3" customFormat="1" ht="24.75" customHeight="1">
      <c r="A16" s="40" t="s">
        <v>36</v>
      </c>
      <c r="B16" s="43" t="s">
        <v>41</v>
      </c>
      <c r="C16" s="37" t="s">
        <v>35</v>
      </c>
      <c r="D16" s="37" t="s">
        <v>35</v>
      </c>
      <c r="E16" s="17" t="s">
        <v>13</v>
      </c>
      <c r="F16" s="10">
        <f>F21+F26</f>
        <v>1951445.38</v>
      </c>
      <c r="G16" s="10">
        <f>G21+G26</f>
        <v>1951445.38</v>
      </c>
      <c r="H16" s="10">
        <f t="shared" si="0"/>
        <v>480000</v>
      </c>
      <c r="I16" s="10">
        <f t="shared" si="0"/>
        <v>0</v>
      </c>
      <c r="J16" s="10">
        <f t="shared" si="0"/>
        <v>480000</v>
      </c>
      <c r="K16" s="10">
        <f t="shared" si="0"/>
        <v>0</v>
      </c>
      <c r="L16" s="10">
        <f t="shared" si="0"/>
        <v>0</v>
      </c>
      <c r="M16" s="10">
        <f t="shared" si="1"/>
        <v>480000</v>
      </c>
      <c r="N16" s="10">
        <f t="shared" si="1"/>
        <v>0</v>
      </c>
      <c r="O16" s="10">
        <f t="shared" si="1"/>
        <v>480000</v>
      </c>
      <c r="P16" s="10">
        <f t="shared" si="1"/>
        <v>0</v>
      </c>
      <c r="Q16" s="10">
        <f t="shared" si="1"/>
        <v>0</v>
      </c>
      <c r="R16" s="10">
        <f t="shared" ref="R16:U17" si="3">R21+R26</f>
        <v>720062.5</v>
      </c>
      <c r="S16" s="10">
        <f t="shared" si="3"/>
        <v>720062.5</v>
      </c>
      <c r="T16" s="10">
        <f t="shared" si="3"/>
        <v>271382.88</v>
      </c>
      <c r="U16" s="10">
        <f t="shared" si="3"/>
        <v>271382.88</v>
      </c>
      <c r="V16" s="37" t="s">
        <v>35</v>
      </c>
      <c r="W16" s="37" t="s">
        <v>35</v>
      </c>
      <c r="X16" s="37" t="s">
        <v>35</v>
      </c>
      <c r="Y16" s="37" t="s">
        <v>35</v>
      </c>
      <c r="Z16" s="37" t="s">
        <v>35</v>
      </c>
      <c r="AA16" s="37" t="s">
        <v>35</v>
      </c>
      <c r="AB16" s="37" t="s">
        <v>35</v>
      </c>
      <c r="AC16" s="37" t="s">
        <v>35</v>
      </c>
      <c r="AD16" s="37" t="s">
        <v>35</v>
      </c>
      <c r="AE16" s="37" t="s">
        <v>35</v>
      </c>
      <c r="AF16" s="37" t="s">
        <v>35</v>
      </c>
    </row>
    <row r="17" spans="1:32" s="3" customFormat="1" ht="24.75" customHeight="1">
      <c r="A17" s="41"/>
      <c r="B17" s="44"/>
      <c r="C17" s="38"/>
      <c r="D17" s="38"/>
      <c r="E17" s="8" t="s">
        <v>31</v>
      </c>
      <c r="F17" s="10">
        <f>F22+F27</f>
        <v>1951445.38</v>
      </c>
      <c r="G17" s="13">
        <f>J17+O17+S17+U17</f>
        <v>1951445.38</v>
      </c>
      <c r="H17" s="10">
        <f t="shared" si="0"/>
        <v>480000</v>
      </c>
      <c r="I17" s="10">
        <f t="shared" si="0"/>
        <v>0</v>
      </c>
      <c r="J17" s="10">
        <f t="shared" si="0"/>
        <v>480000</v>
      </c>
      <c r="K17" s="10">
        <f t="shared" si="0"/>
        <v>0</v>
      </c>
      <c r="L17" s="10">
        <f t="shared" si="0"/>
        <v>0</v>
      </c>
      <c r="M17" s="10">
        <f t="shared" si="1"/>
        <v>480000</v>
      </c>
      <c r="N17" s="10">
        <f t="shared" si="1"/>
        <v>0</v>
      </c>
      <c r="O17" s="10">
        <f t="shared" si="1"/>
        <v>480000</v>
      </c>
      <c r="P17" s="10">
        <f t="shared" si="1"/>
        <v>0</v>
      </c>
      <c r="Q17" s="10">
        <f t="shared" si="1"/>
        <v>0</v>
      </c>
      <c r="R17" s="10">
        <f t="shared" si="3"/>
        <v>720062.5</v>
      </c>
      <c r="S17" s="10">
        <f t="shared" si="3"/>
        <v>720062.5</v>
      </c>
      <c r="T17" s="10">
        <f t="shared" si="3"/>
        <v>271382.88</v>
      </c>
      <c r="U17" s="10">
        <f t="shared" si="3"/>
        <v>271382.88</v>
      </c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</row>
    <row r="18" spans="1:32" s="3" customFormat="1" ht="24.75" customHeight="1">
      <c r="A18" s="41"/>
      <c r="B18" s="44"/>
      <c r="C18" s="38"/>
      <c r="D18" s="38"/>
      <c r="E18" s="8" t="s">
        <v>32</v>
      </c>
      <c r="F18" s="10">
        <f t="shared" si="1"/>
        <v>0</v>
      </c>
      <c r="G18" s="13">
        <f t="shared" ref="G18:G20" si="4">J18+O18</f>
        <v>0</v>
      </c>
      <c r="H18" s="10">
        <f t="shared" si="0"/>
        <v>0</v>
      </c>
      <c r="I18" s="10">
        <f t="shared" si="0"/>
        <v>0</v>
      </c>
      <c r="J18" s="10">
        <f t="shared" si="0"/>
        <v>0</v>
      </c>
      <c r="K18" s="10">
        <f t="shared" si="0"/>
        <v>0</v>
      </c>
      <c r="L18" s="10">
        <f t="shared" si="0"/>
        <v>0</v>
      </c>
      <c r="M18" s="10">
        <f t="shared" si="1"/>
        <v>0</v>
      </c>
      <c r="N18" s="10">
        <f t="shared" si="1"/>
        <v>0</v>
      </c>
      <c r="O18" s="10">
        <f t="shared" si="1"/>
        <v>0</v>
      </c>
      <c r="P18" s="10">
        <f t="shared" si="1"/>
        <v>0</v>
      </c>
      <c r="Q18" s="10">
        <f t="shared" si="1"/>
        <v>0</v>
      </c>
      <c r="R18" s="10">
        <f t="shared" si="1"/>
        <v>0</v>
      </c>
      <c r="S18" s="10">
        <f t="shared" si="1"/>
        <v>0</v>
      </c>
      <c r="T18" s="10">
        <f t="shared" si="1"/>
        <v>0</v>
      </c>
      <c r="U18" s="10">
        <f t="shared" si="1"/>
        <v>0</v>
      </c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8"/>
    </row>
    <row r="19" spans="1:32" s="3" customFormat="1" ht="24.75" customHeight="1">
      <c r="A19" s="41"/>
      <c r="B19" s="44"/>
      <c r="C19" s="38"/>
      <c r="D19" s="38"/>
      <c r="E19" s="8" t="s">
        <v>33</v>
      </c>
      <c r="F19" s="10">
        <f t="shared" si="1"/>
        <v>0</v>
      </c>
      <c r="G19" s="13">
        <f t="shared" si="4"/>
        <v>0</v>
      </c>
      <c r="H19" s="10">
        <f t="shared" si="0"/>
        <v>0</v>
      </c>
      <c r="I19" s="10">
        <f t="shared" si="0"/>
        <v>0</v>
      </c>
      <c r="J19" s="10">
        <f t="shared" si="0"/>
        <v>0</v>
      </c>
      <c r="K19" s="10">
        <f t="shared" si="0"/>
        <v>0</v>
      </c>
      <c r="L19" s="10">
        <f t="shared" si="0"/>
        <v>0</v>
      </c>
      <c r="M19" s="10">
        <f t="shared" si="1"/>
        <v>0</v>
      </c>
      <c r="N19" s="10">
        <f t="shared" si="1"/>
        <v>0</v>
      </c>
      <c r="O19" s="10">
        <f t="shared" si="1"/>
        <v>0</v>
      </c>
      <c r="P19" s="10">
        <f t="shared" si="1"/>
        <v>0</v>
      </c>
      <c r="Q19" s="10">
        <f t="shared" si="1"/>
        <v>0</v>
      </c>
      <c r="R19" s="10">
        <f t="shared" si="1"/>
        <v>0</v>
      </c>
      <c r="S19" s="10">
        <f t="shared" si="1"/>
        <v>0</v>
      </c>
      <c r="T19" s="10">
        <f t="shared" si="1"/>
        <v>0</v>
      </c>
      <c r="U19" s="10">
        <f t="shared" si="1"/>
        <v>0</v>
      </c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</row>
    <row r="20" spans="1:32" s="3" customFormat="1" ht="24.75" customHeight="1">
      <c r="A20" s="42"/>
      <c r="B20" s="45"/>
      <c r="C20" s="39"/>
      <c r="D20" s="39"/>
      <c r="E20" s="8" t="s">
        <v>34</v>
      </c>
      <c r="F20" s="10">
        <f t="shared" si="1"/>
        <v>0</v>
      </c>
      <c r="G20" s="13">
        <f t="shared" si="4"/>
        <v>0</v>
      </c>
      <c r="H20" s="10">
        <f t="shared" si="0"/>
        <v>0</v>
      </c>
      <c r="I20" s="10">
        <f t="shared" si="0"/>
        <v>0</v>
      </c>
      <c r="J20" s="10">
        <f t="shared" si="0"/>
        <v>0</v>
      </c>
      <c r="K20" s="10">
        <f t="shared" si="0"/>
        <v>0</v>
      </c>
      <c r="L20" s="10">
        <f t="shared" si="0"/>
        <v>0</v>
      </c>
      <c r="M20" s="10">
        <f t="shared" si="1"/>
        <v>0</v>
      </c>
      <c r="N20" s="10">
        <f t="shared" si="1"/>
        <v>0</v>
      </c>
      <c r="O20" s="10">
        <f t="shared" si="1"/>
        <v>0</v>
      </c>
      <c r="P20" s="10">
        <f t="shared" si="1"/>
        <v>0</v>
      </c>
      <c r="Q20" s="10">
        <f t="shared" si="1"/>
        <v>0</v>
      </c>
      <c r="R20" s="10">
        <f t="shared" si="1"/>
        <v>0</v>
      </c>
      <c r="S20" s="10">
        <f t="shared" si="1"/>
        <v>0</v>
      </c>
      <c r="T20" s="10">
        <f t="shared" si="1"/>
        <v>0</v>
      </c>
      <c r="U20" s="10">
        <f t="shared" si="1"/>
        <v>0</v>
      </c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39"/>
    </row>
    <row r="21" spans="1:32" s="3" customFormat="1" ht="24.75" customHeight="1">
      <c r="A21" s="40" t="s">
        <v>37</v>
      </c>
      <c r="B21" s="43" t="s">
        <v>26</v>
      </c>
      <c r="C21" s="37" t="s">
        <v>25</v>
      </c>
      <c r="D21" s="37">
        <v>2110119980</v>
      </c>
      <c r="E21" s="17" t="s">
        <v>13</v>
      </c>
      <c r="F21" s="11">
        <f>F22+F23</f>
        <v>1950132.88</v>
      </c>
      <c r="G21" s="11">
        <f>G22+G23</f>
        <v>1950132.88</v>
      </c>
      <c r="H21" s="11">
        <f t="shared" ref="H21:Q21" si="5">H22+H23</f>
        <v>480000</v>
      </c>
      <c r="I21" s="11">
        <f t="shared" si="5"/>
        <v>0</v>
      </c>
      <c r="J21" s="11">
        <f t="shared" si="5"/>
        <v>480000</v>
      </c>
      <c r="K21" s="11">
        <f t="shared" si="5"/>
        <v>0</v>
      </c>
      <c r="L21" s="11">
        <f t="shared" si="5"/>
        <v>0</v>
      </c>
      <c r="M21" s="11">
        <f t="shared" si="5"/>
        <v>480000</v>
      </c>
      <c r="N21" s="11">
        <f t="shared" si="5"/>
        <v>0</v>
      </c>
      <c r="O21" s="11">
        <f t="shared" si="5"/>
        <v>480000</v>
      </c>
      <c r="P21" s="11">
        <f t="shared" si="5"/>
        <v>0</v>
      </c>
      <c r="Q21" s="11">
        <f t="shared" si="5"/>
        <v>0</v>
      </c>
      <c r="R21" s="11">
        <f>R22+R23</f>
        <v>720000</v>
      </c>
      <c r="S21" s="11">
        <f>S22+S23</f>
        <v>720000</v>
      </c>
      <c r="T21" s="11">
        <f>T22+T23</f>
        <v>270132.88</v>
      </c>
      <c r="U21" s="11">
        <f>U22+U23</f>
        <v>270132.88</v>
      </c>
      <c r="V21" s="37" t="s">
        <v>15</v>
      </c>
      <c r="W21" s="37">
        <v>100</v>
      </c>
      <c r="X21" s="37">
        <v>100</v>
      </c>
      <c r="Y21" s="37">
        <v>100</v>
      </c>
      <c r="Z21" s="37">
        <v>100</v>
      </c>
      <c r="AA21" s="37">
        <v>100</v>
      </c>
      <c r="AB21" s="37">
        <v>100</v>
      </c>
      <c r="AC21" s="37">
        <v>100</v>
      </c>
      <c r="AD21" s="37">
        <v>100</v>
      </c>
      <c r="AE21" s="37">
        <v>100</v>
      </c>
      <c r="AF21" s="37">
        <v>100</v>
      </c>
    </row>
    <row r="22" spans="1:32" s="3" customFormat="1" ht="24.75" customHeight="1">
      <c r="A22" s="41"/>
      <c r="B22" s="44"/>
      <c r="C22" s="38"/>
      <c r="D22" s="38"/>
      <c r="E22" s="8" t="s">
        <v>31</v>
      </c>
      <c r="F22" s="11">
        <f>H22+M22+R22+T22</f>
        <v>1950132.88</v>
      </c>
      <c r="G22" s="13">
        <f>J22+O22+S22+U22</f>
        <v>1950132.88</v>
      </c>
      <c r="H22" s="11">
        <v>480000</v>
      </c>
      <c r="I22" s="11">
        <v>0</v>
      </c>
      <c r="J22" s="11">
        <v>480000</v>
      </c>
      <c r="K22" s="11">
        <v>0</v>
      </c>
      <c r="L22" s="11">
        <v>0</v>
      </c>
      <c r="M22" s="11">
        <v>480000</v>
      </c>
      <c r="N22" s="11">
        <v>0</v>
      </c>
      <c r="O22" s="11">
        <v>480000</v>
      </c>
      <c r="P22" s="11">
        <v>0</v>
      </c>
      <c r="Q22" s="11">
        <v>0</v>
      </c>
      <c r="R22" s="11">
        <v>720000</v>
      </c>
      <c r="S22" s="11">
        <v>720000</v>
      </c>
      <c r="T22" s="11">
        <v>270132.88</v>
      </c>
      <c r="U22" s="11">
        <v>270132.88</v>
      </c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8"/>
    </row>
    <row r="23" spans="1:32" s="3" customFormat="1" ht="24.75" customHeight="1">
      <c r="A23" s="41"/>
      <c r="B23" s="44"/>
      <c r="C23" s="38"/>
      <c r="D23" s="38"/>
      <c r="E23" s="8" t="s">
        <v>32</v>
      </c>
      <c r="F23" s="5">
        <v>0</v>
      </c>
      <c r="G23" s="13">
        <f t="shared" ref="G23:G25" si="6">J23+O23</f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v>0</v>
      </c>
      <c r="T23" s="5">
        <v>0</v>
      </c>
      <c r="U23" s="5">
        <v>0</v>
      </c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</row>
    <row r="24" spans="1:32" s="3" customFormat="1" ht="24.75" customHeight="1">
      <c r="A24" s="41"/>
      <c r="B24" s="44"/>
      <c r="C24" s="38"/>
      <c r="D24" s="38"/>
      <c r="E24" s="8" t="s">
        <v>33</v>
      </c>
      <c r="F24" s="6">
        <v>0</v>
      </c>
      <c r="G24" s="13">
        <f t="shared" si="6"/>
        <v>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</row>
    <row r="25" spans="1:32" s="3" customFormat="1" ht="24.75" customHeight="1">
      <c r="A25" s="41"/>
      <c r="B25" s="44"/>
      <c r="C25" s="38"/>
      <c r="D25" s="38"/>
      <c r="E25" s="8" t="s">
        <v>34</v>
      </c>
      <c r="F25" s="6">
        <v>0</v>
      </c>
      <c r="G25" s="13">
        <f t="shared" si="6"/>
        <v>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</row>
    <row r="26" spans="1:32" s="3" customFormat="1" ht="24.75" customHeight="1">
      <c r="A26" s="40" t="s">
        <v>44</v>
      </c>
      <c r="B26" s="43" t="s">
        <v>45</v>
      </c>
      <c r="C26" s="37" t="s">
        <v>25</v>
      </c>
      <c r="D26" s="37">
        <v>2110119990</v>
      </c>
      <c r="E26" s="17" t="s">
        <v>13</v>
      </c>
      <c r="F26" s="11">
        <f>F27+F28</f>
        <v>1312.5</v>
      </c>
      <c r="G26" s="11">
        <f>G27+G28</f>
        <v>1312.5</v>
      </c>
      <c r="H26" s="6">
        <v>0</v>
      </c>
      <c r="I26" s="6"/>
      <c r="J26" s="6">
        <v>0</v>
      </c>
      <c r="K26" s="6"/>
      <c r="L26" s="6"/>
      <c r="M26" s="6">
        <v>0</v>
      </c>
      <c r="N26" s="6"/>
      <c r="O26" s="6">
        <v>0</v>
      </c>
      <c r="P26" s="6"/>
      <c r="Q26" s="6"/>
      <c r="R26" s="11">
        <f>R27+R28</f>
        <v>62.5</v>
      </c>
      <c r="S26" s="11">
        <f>S27+S28</f>
        <v>62.5</v>
      </c>
      <c r="T26" s="11">
        <f>T27+T28</f>
        <v>1250</v>
      </c>
      <c r="U26" s="11">
        <f>U27+U28</f>
        <v>1250</v>
      </c>
      <c r="V26" s="37" t="s">
        <v>15</v>
      </c>
      <c r="W26" s="37" t="s">
        <v>35</v>
      </c>
      <c r="X26" s="37" t="s">
        <v>35</v>
      </c>
      <c r="Y26" s="37" t="s">
        <v>35</v>
      </c>
      <c r="Z26" s="37" t="s">
        <v>35</v>
      </c>
      <c r="AA26" s="37" t="s">
        <v>35</v>
      </c>
      <c r="AB26" s="37" t="s">
        <v>35</v>
      </c>
      <c r="AC26" s="37">
        <v>100</v>
      </c>
      <c r="AD26" s="37">
        <v>100</v>
      </c>
      <c r="AE26" s="37">
        <v>100</v>
      </c>
      <c r="AF26" s="37">
        <v>100</v>
      </c>
    </row>
    <row r="27" spans="1:32" s="3" customFormat="1" ht="24.75" customHeight="1">
      <c r="A27" s="41"/>
      <c r="B27" s="44"/>
      <c r="C27" s="38"/>
      <c r="D27" s="38"/>
      <c r="E27" s="8" t="s">
        <v>31</v>
      </c>
      <c r="F27" s="11">
        <f>H27+M27+R27+T27</f>
        <v>1312.5</v>
      </c>
      <c r="G27" s="11">
        <f>I27+N27+S27+U27</f>
        <v>1312.5</v>
      </c>
      <c r="H27" s="6">
        <v>0</v>
      </c>
      <c r="I27" s="6"/>
      <c r="J27" s="6">
        <v>0</v>
      </c>
      <c r="K27" s="6"/>
      <c r="L27" s="6"/>
      <c r="M27" s="5">
        <v>0</v>
      </c>
      <c r="N27" s="6"/>
      <c r="O27" s="15">
        <v>0</v>
      </c>
      <c r="R27" s="14">
        <v>62.5</v>
      </c>
      <c r="S27" s="6">
        <v>62.5</v>
      </c>
      <c r="T27" s="14">
        <v>1250</v>
      </c>
      <c r="U27" s="6">
        <v>1250</v>
      </c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</row>
    <row r="28" spans="1:32" s="3" customFormat="1" ht="24.75" customHeight="1">
      <c r="A28" s="41"/>
      <c r="B28" s="44"/>
      <c r="C28" s="38"/>
      <c r="D28" s="38"/>
      <c r="E28" s="8" t="s">
        <v>32</v>
      </c>
      <c r="F28" s="6">
        <v>0</v>
      </c>
      <c r="G28" s="13">
        <v>0</v>
      </c>
      <c r="H28" s="6">
        <v>0</v>
      </c>
      <c r="I28" s="6"/>
      <c r="J28" s="6">
        <v>0</v>
      </c>
      <c r="K28" s="6"/>
      <c r="L28" s="6"/>
      <c r="M28" s="6">
        <v>0</v>
      </c>
      <c r="N28" s="6"/>
      <c r="O28" s="6">
        <v>0</v>
      </c>
      <c r="P28" s="6"/>
      <c r="Q28" s="6"/>
      <c r="R28" s="6">
        <v>0</v>
      </c>
      <c r="S28" s="6">
        <v>0</v>
      </c>
      <c r="T28" s="6">
        <v>0</v>
      </c>
      <c r="U28" s="6">
        <v>0</v>
      </c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8"/>
    </row>
    <row r="29" spans="1:32" s="3" customFormat="1" ht="24.75" customHeight="1">
      <c r="A29" s="41"/>
      <c r="B29" s="44"/>
      <c r="C29" s="38"/>
      <c r="D29" s="38"/>
      <c r="E29" s="8" t="s">
        <v>33</v>
      </c>
      <c r="F29" s="6">
        <v>0</v>
      </c>
      <c r="G29" s="13">
        <v>0</v>
      </c>
      <c r="H29" s="6">
        <v>0</v>
      </c>
      <c r="I29" s="6"/>
      <c r="J29" s="6">
        <v>0</v>
      </c>
      <c r="K29" s="6"/>
      <c r="L29" s="6"/>
      <c r="M29" s="6">
        <v>0</v>
      </c>
      <c r="N29" s="6"/>
      <c r="O29" s="6">
        <v>0</v>
      </c>
      <c r="P29" s="6"/>
      <c r="Q29" s="6"/>
      <c r="R29" s="6">
        <v>0</v>
      </c>
      <c r="S29" s="6">
        <v>0</v>
      </c>
      <c r="T29" s="6">
        <v>0</v>
      </c>
      <c r="U29" s="6">
        <v>0</v>
      </c>
      <c r="V29" s="38"/>
      <c r="W29" s="38"/>
      <c r="X29" s="38"/>
      <c r="Y29" s="38"/>
      <c r="Z29" s="38"/>
      <c r="AA29" s="38"/>
      <c r="AB29" s="38"/>
      <c r="AC29" s="38"/>
      <c r="AD29" s="38"/>
      <c r="AE29" s="38"/>
      <c r="AF29" s="38"/>
    </row>
    <row r="30" spans="1:32" s="3" customFormat="1" ht="24.75" customHeight="1">
      <c r="A30" s="41"/>
      <c r="B30" s="44"/>
      <c r="C30" s="38"/>
      <c r="D30" s="38"/>
      <c r="E30" s="8" t="s">
        <v>34</v>
      </c>
      <c r="F30" s="6">
        <v>0</v>
      </c>
      <c r="G30" s="13">
        <v>0</v>
      </c>
      <c r="H30" s="6">
        <v>0</v>
      </c>
      <c r="I30" s="6"/>
      <c r="J30" s="6">
        <v>0</v>
      </c>
      <c r="K30" s="6"/>
      <c r="L30" s="6"/>
      <c r="M30" s="6">
        <v>0</v>
      </c>
      <c r="N30" s="6"/>
      <c r="O30" s="6">
        <v>0</v>
      </c>
      <c r="P30" s="6"/>
      <c r="Q30" s="6"/>
      <c r="R30" s="6">
        <v>0</v>
      </c>
      <c r="S30" s="6">
        <v>0</v>
      </c>
      <c r="T30" s="6">
        <v>0</v>
      </c>
      <c r="U30" s="6">
        <v>0</v>
      </c>
      <c r="V30" s="39"/>
      <c r="W30" s="39"/>
      <c r="X30" s="39"/>
      <c r="Y30" s="39"/>
      <c r="Z30" s="39"/>
      <c r="AA30" s="39"/>
      <c r="AB30" s="39"/>
      <c r="AC30" s="39"/>
      <c r="AD30" s="39"/>
      <c r="AE30" s="39"/>
      <c r="AF30" s="39"/>
    </row>
    <row r="31" spans="1:32" s="3" customFormat="1" ht="24.75" customHeight="1">
      <c r="A31" s="49" t="s">
        <v>40</v>
      </c>
      <c r="B31" s="49"/>
      <c r="C31" s="48" t="s">
        <v>35</v>
      </c>
      <c r="D31" s="48" t="s">
        <v>35</v>
      </c>
      <c r="E31" s="17" t="s">
        <v>13</v>
      </c>
      <c r="F31" s="11">
        <f>F16</f>
        <v>1951445.38</v>
      </c>
      <c r="G31" s="11">
        <f t="shared" ref="F31:U35" si="7">G16</f>
        <v>1951445.38</v>
      </c>
      <c r="H31" s="11">
        <f t="shared" si="7"/>
        <v>480000</v>
      </c>
      <c r="I31" s="11">
        <f t="shared" si="7"/>
        <v>0</v>
      </c>
      <c r="J31" s="11">
        <f t="shared" si="7"/>
        <v>480000</v>
      </c>
      <c r="K31" s="11">
        <f t="shared" si="7"/>
        <v>0</v>
      </c>
      <c r="L31" s="11">
        <f t="shared" si="7"/>
        <v>0</v>
      </c>
      <c r="M31" s="11">
        <f t="shared" si="7"/>
        <v>480000</v>
      </c>
      <c r="N31" s="11">
        <f t="shared" si="7"/>
        <v>0</v>
      </c>
      <c r="O31" s="11">
        <f t="shared" si="7"/>
        <v>480000</v>
      </c>
      <c r="P31" s="11">
        <f t="shared" si="7"/>
        <v>0</v>
      </c>
      <c r="Q31" s="11">
        <f t="shared" si="7"/>
        <v>0</v>
      </c>
      <c r="R31" s="11">
        <f t="shared" si="7"/>
        <v>720062.5</v>
      </c>
      <c r="S31" s="11">
        <f>S16</f>
        <v>720062.5</v>
      </c>
      <c r="T31" s="11">
        <f t="shared" si="7"/>
        <v>271382.88</v>
      </c>
      <c r="U31" s="11">
        <f>U16</f>
        <v>271382.88</v>
      </c>
      <c r="V31" s="37" t="s">
        <v>35</v>
      </c>
      <c r="W31" s="37" t="s">
        <v>35</v>
      </c>
      <c r="X31" s="37" t="s">
        <v>35</v>
      </c>
      <c r="Y31" s="37" t="s">
        <v>35</v>
      </c>
      <c r="Z31" s="37" t="s">
        <v>35</v>
      </c>
      <c r="AA31" s="37" t="s">
        <v>35</v>
      </c>
      <c r="AB31" s="37" t="s">
        <v>35</v>
      </c>
      <c r="AC31" s="37" t="s">
        <v>35</v>
      </c>
      <c r="AD31" s="37" t="s">
        <v>35</v>
      </c>
      <c r="AE31" s="37" t="s">
        <v>35</v>
      </c>
      <c r="AF31" s="37" t="s">
        <v>35</v>
      </c>
    </row>
    <row r="32" spans="1:32" s="3" customFormat="1" ht="24.75" customHeight="1">
      <c r="A32" s="49"/>
      <c r="B32" s="49"/>
      <c r="C32" s="48"/>
      <c r="D32" s="48"/>
      <c r="E32" s="8" t="s">
        <v>31</v>
      </c>
      <c r="F32" s="11">
        <f>F21+F26</f>
        <v>1951445.38</v>
      </c>
      <c r="G32" s="11">
        <f>G21+G26</f>
        <v>1951445.38</v>
      </c>
      <c r="H32" s="11">
        <f t="shared" si="7"/>
        <v>480000</v>
      </c>
      <c r="I32" s="11">
        <f t="shared" si="7"/>
        <v>0</v>
      </c>
      <c r="J32" s="11">
        <f t="shared" si="7"/>
        <v>480000</v>
      </c>
      <c r="K32" s="11">
        <f t="shared" si="7"/>
        <v>0</v>
      </c>
      <c r="L32" s="11">
        <f t="shared" si="7"/>
        <v>0</v>
      </c>
      <c r="M32" s="11">
        <f t="shared" si="7"/>
        <v>480000</v>
      </c>
      <c r="N32" s="11">
        <f t="shared" si="7"/>
        <v>0</v>
      </c>
      <c r="O32" s="11">
        <f t="shared" si="7"/>
        <v>480000</v>
      </c>
      <c r="P32" s="11">
        <f t="shared" si="7"/>
        <v>0</v>
      </c>
      <c r="Q32" s="11">
        <f t="shared" si="7"/>
        <v>0</v>
      </c>
      <c r="R32" s="11">
        <f>R17</f>
        <v>720062.5</v>
      </c>
      <c r="S32" s="11">
        <f t="shared" ref="S32:U32" si="8">S17</f>
        <v>720062.5</v>
      </c>
      <c r="T32" s="11">
        <f>T17</f>
        <v>271382.88</v>
      </c>
      <c r="U32" s="11">
        <f t="shared" si="8"/>
        <v>271382.88</v>
      </c>
      <c r="V32" s="38"/>
      <c r="W32" s="38"/>
      <c r="X32" s="38"/>
      <c r="Y32" s="38"/>
      <c r="Z32" s="38"/>
      <c r="AA32" s="38"/>
      <c r="AB32" s="38"/>
      <c r="AC32" s="38"/>
      <c r="AD32" s="38"/>
      <c r="AE32" s="38"/>
      <c r="AF32" s="38"/>
    </row>
    <row r="33" spans="1:32" s="3" customFormat="1" ht="24.75" customHeight="1">
      <c r="A33" s="49"/>
      <c r="B33" s="49"/>
      <c r="C33" s="48"/>
      <c r="D33" s="48"/>
      <c r="E33" s="8" t="s">
        <v>32</v>
      </c>
      <c r="F33" s="11">
        <f t="shared" si="7"/>
        <v>0</v>
      </c>
      <c r="G33" s="13">
        <f t="shared" ref="G33:G35" si="9">J33+O33</f>
        <v>0</v>
      </c>
      <c r="H33" s="11">
        <f t="shared" si="7"/>
        <v>0</v>
      </c>
      <c r="I33" s="11">
        <f t="shared" si="7"/>
        <v>0</v>
      </c>
      <c r="J33" s="11">
        <f t="shared" si="7"/>
        <v>0</v>
      </c>
      <c r="K33" s="11">
        <f t="shared" si="7"/>
        <v>0</v>
      </c>
      <c r="L33" s="11">
        <f t="shared" si="7"/>
        <v>0</v>
      </c>
      <c r="M33" s="11">
        <f t="shared" si="7"/>
        <v>0</v>
      </c>
      <c r="N33" s="11">
        <f t="shared" si="7"/>
        <v>0</v>
      </c>
      <c r="O33" s="11">
        <f t="shared" si="7"/>
        <v>0</v>
      </c>
      <c r="P33" s="11">
        <f t="shared" si="7"/>
        <v>0</v>
      </c>
      <c r="Q33" s="11">
        <f t="shared" si="7"/>
        <v>0</v>
      </c>
      <c r="R33" s="11">
        <f t="shared" si="7"/>
        <v>0</v>
      </c>
      <c r="S33" s="11">
        <f t="shared" si="7"/>
        <v>0</v>
      </c>
      <c r="T33" s="11">
        <f t="shared" si="7"/>
        <v>0</v>
      </c>
      <c r="U33" s="11">
        <f t="shared" si="7"/>
        <v>0</v>
      </c>
      <c r="V33" s="38"/>
      <c r="W33" s="38"/>
      <c r="X33" s="38"/>
      <c r="Y33" s="38"/>
      <c r="Z33" s="38"/>
      <c r="AA33" s="38"/>
      <c r="AB33" s="38"/>
      <c r="AC33" s="38"/>
      <c r="AD33" s="38"/>
      <c r="AE33" s="38"/>
      <c r="AF33" s="38"/>
    </row>
    <row r="34" spans="1:32" s="3" customFormat="1" ht="24.75" customHeight="1">
      <c r="A34" s="49"/>
      <c r="B34" s="49"/>
      <c r="C34" s="48"/>
      <c r="D34" s="48"/>
      <c r="E34" s="8" t="s">
        <v>33</v>
      </c>
      <c r="F34" s="11">
        <f t="shared" si="7"/>
        <v>0</v>
      </c>
      <c r="G34" s="13">
        <f t="shared" si="9"/>
        <v>0</v>
      </c>
      <c r="H34" s="11">
        <f t="shared" si="7"/>
        <v>0</v>
      </c>
      <c r="I34" s="11">
        <f t="shared" si="7"/>
        <v>0</v>
      </c>
      <c r="J34" s="11">
        <f t="shared" si="7"/>
        <v>0</v>
      </c>
      <c r="K34" s="11">
        <f t="shared" si="7"/>
        <v>0</v>
      </c>
      <c r="L34" s="11">
        <f t="shared" si="7"/>
        <v>0</v>
      </c>
      <c r="M34" s="11">
        <f t="shared" si="7"/>
        <v>0</v>
      </c>
      <c r="N34" s="11">
        <f t="shared" si="7"/>
        <v>0</v>
      </c>
      <c r="O34" s="11">
        <f t="shared" si="7"/>
        <v>0</v>
      </c>
      <c r="P34" s="11">
        <f t="shared" si="7"/>
        <v>0</v>
      </c>
      <c r="Q34" s="11">
        <f t="shared" si="7"/>
        <v>0</v>
      </c>
      <c r="R34" s="11">
        <f t="shared" si="7"/>
        <v>0</v>
      </c>
      <c r="S34" s="11">
        <f t="shared" si="7"/>
        <v>0</v>
      </c>
      <c r="T34" s="11">
        <f t="shared" si="7"/>
        <v>0</v>
      </c>
      <c r="U34" s="11">
        <f t="shared" si="7"/>
        <v>0</v>
      </c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/>
    </row>
    <row r="35" spans="1:32" s="3" customFormat="1" ht="24.75" customHeight="1">
      <c r="A35" s="49"/>
      <c r="B35" s="49"/>
      <c r="C35" s="48"/>
      <c r="D35" s="48"/>
      <c r="E35" s="8" t="s">
        <v>34</v>
      </c>
      <c r="F35" s="11">
        <f t="shared" si="7"/>
        <v>0</v>
      </c>
      <c r="G35" s="13">
        <f t="shared" si="9"/>
        <v>0</v>
      </c>
      <c r="H35" s="11">
        <f t="shared" si="7"/>
        <v>0</v>
      </c>
      <c r="I35" s="11">
        <f t="shared" si="7"/>
        <v>0</v>
      </c>
      <c r="J35" s="11">
        <f t="shared" si="7"/>
        <v>0</v>
      </c>
      <c r="K35" s="11">
        <f t="shared" si="7"/>
        <v>0</v>
      </c>
      <c r="L35" s="11">
        <f t="shared" si="7"/>
        <v>0</v>
      </c>
      <c r="M35" s="11">
        <f t="shared" si="7"/>
        <v>0</v>
      </c>
      <c r="N35" s="11">
        <f t="shared" si="7"/>
        <v>0</v>
      </c>
      <c r="O35" s="11">
        <f t="shared" si="7"/>
        <v>0</v>
      </c>
      <c r="P35" s="11">
        <f t="shared" si="7"/>
        <v>0</v>
      </c>
      <c r="Q35" s="11">
        <f t="shared" si="7"/>
        <v>0</v>
      </c>
      <c r="R35" s="11">
        <f t="shared" si="7"/>
        <v>0</v>
      </c>
      <c r="S35" s="11">
        <f t="shared" si="7"/>
        <v>0</v>
      </c>
      <c r="T35" s="11">
        <f t="shared" si="7"/>
        <v>0</v>
      </c>
      <c r="U35" s="11">
        <f t="shared" si="7"/>
        <v>0</v>
      </c>
      <c r="V35" s="39"/>
      <c r="W35" s="39"/>
      <c r="X35" s="39"/>
      <c r="Y35" s="39"/>
      <c r="Z35" s="39"/>
      <c r="AA35" s="39"/>
      <c r="AB35" s="39"/>
      <c r="AC35" s="39"/>
      <c r="AD35" s="39"/>
      <c r="AE35" s="39"/>
      <c r="AF35" s="39"/>
    </row>
    <row r="36" spans="1:32" ht="24.75" customHeight="1">
      <c r="A36" s="50" t="s">
        <v>14</v>
      </c>
      <c r="B36" s="50"/>
      <c r="C36" s="51" t="s">
        <v>35</v>
      </c>
      <c r="D36" s="51" t="s">
        <v>35</v>
      </c>
      <c r="E36" s="17" t="s">
        <v>13</v>
      </c>
      <c r="F36" s="11">
        <f>F31</f>
        <v>1951445.38</v>
      </c>
      <c r="G36" s="11">
        <f t="shared" ref="G36:U40" si="10">G31</f>
        <v>1951445.38</v>
      </c>
      <c r="H36" s="11">
        <f t="shared" si="10"/>
        <v>480000</v>
      </c>
      <c r="I36" s="11">
        <f t="shared" si="10"/>
        <v>0</v>
      </c>
      <c r="J36" s="11">
        <f t="shared" si="10"/>
        <v>480000</v>
      </c>
      <c r="K36" s="11">
        <f t="shared" si="10"/>
        <v>0</v>
      </c>
      <c r="L36" s="11">
        <f t="shared" si="10"/>
        <v>0</v>
      </c>
      <c r="M36" s="11">
        <f t="shared" si="10"/>
        <v>480000</v>
      </c>
      <c r="N36" s="11">
        <f t="shared" si="10"/>
        <v>0</v>
      </c>
      <c r="O36" s="11">
        <f t="shared" si="10"/>
        <v>480000</v>
      </c>
      <c r="P36" s="11">
        <f t="shared" si="10"/>
        <v>0</v>
      </c>
      <c r="Q36" s="11">
        <f t="shared" si="10"/>
        <v>0</v>
      </c>
      <c r="R36" s="11">
        <f t="shared" si="10"/>
        <v>720062.5</v>
      </c>
      <c r="S36" s="11">
        <f t="shared" si="10"/>
        <v>720062.5</v>
      </c>
      <c r="T36" s="11">
        <f t="shared" si="10"/>
        <v>271382.88</v>
      </c>
      <c r="U36" s="11">
        <f t="shared" si="10"/>
        <v>271382.88</v>
      </c>
      <c r="V36" s="37" t="s">
        <v>35</v>
      </c>
      <c r="W36" s="37" t="s">
        <v>35</v>
      </c>
      <c r="X36" s="37" t="s">
        <v>35</v>
      </c>
      <c r="Y36" s="37" t="s">
        <v>35</v>
      </c>
      <c r="Z36" s="37" t="s">
        <v>35</v>
      </c>
      <c r="AA36" s="37" t="s">
        <v>35</v>
      </c>
      <c r="AB36" s="37" t="s">
        <v>35</v>
      </c>
      <c r="AC36" s="37" t="s">
        <v>35</v>
      </c>
      <c r="AD36" s="37" t="s">
        <v>35</v>
      </c>
      <c r="AE36" s="37" t="s">
        <v>35</v>
      </c>
      <c r="AF36" s="37" t="s">
        <v>35</v>
      </c>
    </row>
    <row r="37" spans="1:32" ht="24.75" customHeight="1">
      <c r="A37" s="50"/>
      <c r="B37" s="50"/>
      <c r="C37" s="51"/>
      <c r="D37" s="51"/>
      <c r="E37" s="8" t="s">
        <v>31</v>
      </c>
      <c r="F37" s="11">
        <f>F32</f>
        <v>1951445.38</v>
      </c>
      <c r="G37" s="11">
        <f t="shared" ref="F37:Q40" si="11">G32</f>
        <v>1951445.38</v>
      </c>
      <c r="H37" s="11">
        <f t="shared" si="10"/>
        <v>480000</v>
      </c>
      <c r="I37" s="11">
        <f t="shared" si="10"/>
        <v>0</v>
      </c>
      <c r="J37" s="11">
        <f t="shared" si="10"/>
        <v>480000</v>
      </c>
      <c r="K37" s="11">
        <f t="shared" si="10"/>
        <v>0</v>
      </c>
      <c r="L37" s="11">
        <f t="shared" si="10"/>
        <v>0</v>
      </c>
      <c r="M37" s="11">
        <f t="shared" si="11"/>
        <v>480000</v>
      </c>
      <c r="N37" s="11">
        <f t="shared" si="11"/>
        <v>0</v>
      </c>
      <c r="O37" s="11">
        <f t="shared" si="11"/>
        <v>480000</v>
      </c>
      <c r="P37" s="11">
        <f t="shared" si="11"/>
        <v>0</v>
      </c>
      <c r="Q37" s="11">
        <f t="shared" si="11"/>
        <v>0</v>
      </c>
      <c r="R37" s="11">
        <f t="shared" si="10"/>
        <v>720062.5</v>
      </c>
      <c r="S37" s="11">
        <f t="shared" si="10"/>
        <v>720062.5</v>
      </c>
      <c r="T37" s="11">
        <f t="shared" si="10"/>
        <v>271382.88</v>
      </c>
      <c r="U37" s="11">
        <f t="shared" si="10"/>
        <v>271382.88</v>
      </c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</row>
    <row r="38" spans="1:32" ht="24.75" customHeight="1">
      <c r="A38" s="50"/>
      <c r="B38" s="50"/>
      <c r="C38" s="51"/>
      <c r="D38" s="51"/>
      <c r="E38" s="8" t="s">
        <v>32</v>
      </c>
      <c r="F38" s="11">
        <f t="shared" si="11"/>
        <v>0</v>
      </c>
      <c r="G38" s="13">
        <f t="shared" ref="G38:G40" si="12">J38+O38</f>
        <v>0</v>
      </c>
      <c r="H38" s="11">
        <f t="shared" si="10"/>
        <v>0</v>
      </c>
      <c r="I38" s="11">
        <f t="shared" si="10"/>
        <v>0</v>
      </c>
      <c r="J38" s="11">
        <f t="shared" si="10"/>
        <v>0</v>
      </c>
      <c r="K38" s="11">
        <f t="shared" si="10"/>
        <v>0</v>
      </c>
      <c r="L38" s="11">
        <f t="shared" si="10"/>
        <v>0</v>
      </c>
      <c r="M38" s="11">
        <f t="shared" si="11"/>
        <v>0</v>
      </c>
      <c r="N38" s="11">
        <f t="shared" si="11"/>
        <v>0</v>
      </c>
      <c r="O38" s="11">
        <f t="shared" si="11"/>
        <v>0</v>
      </c>
      <c r="P38" s="11">
        <f t="shared" si="11"/>
        <v>0</v>
      </c>
      <c r="Q38" s="11">
        <f t="shared" si="11"/>
        <v>0</v>
      </c>
      <c r="R38" s="11">
        <f t="shared" si="10"/>
        <v>0</v>
      </c>
      <c r="S38" s="11">
        <f t="shared" si="10"/>
        <v>0</v>
      </c>
      <c r="T38" s="11">
        <f t="shared" si="10"/>
        <v>0</v>
      </c>
      <c r="U38" s="11">
        <f t="shared" si="10"/>
        <v>0</v>
      </c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</row>
    <row r="39" spans="1:32" ht="24.75" customHeight="1">
      <c r="A39" s="50"/>
      <c r="B39" s="50"/>
      <c r="C39" s="51"/>
      <c r="D39" s="51"/>
      <c r="E39" s="8" t="s">
        <v>33</v>
      </c>
      <c r="F39" s="11">
        <f t="shared" si="11"/>
        <v>0</v>
      </c>
      <c r="G39" s="13">
        <f t="shared" si="12"/>
        <v>0</v>
      </c>
      <c r="H39" s="11">
        <f t="shared" si="10"/>
        <v>0</v>
      </c>
      <c r="I39" s="11">
        <f t="shared" si="10"/>
        <v>0</v>
      </c>
      <c r="J39" s="11">
        <f t="shared" si="10"/>
        <v>0</v>
      </c>
      <c r="K39" s="11">
        <f t="shared" si="10"/>
        <v>0</v>
      </c>
      <c r="L39" s="11">
        <f t="shared" si="10"/>
        <v>0</v>
      </c>
      <c r="M39" s="11">
        <f t="shared" si="11"/>
        <v>0</v>
      </c>
      <c r="N39" s="11">
        <f t="shared" si="11"/>
        <v>0</v>
      </c>
      <c r="O39" s="11">
        <f t="shared" si="11"/>
        <v>0</v>
      </c>
      <c r="P39" s="11">
        <f t="shared" si="11"/>
        <v>0</v>
      </c>
      <c r="Q39" s="11">
        <f t="shared" si="11"/>
        <v>0</v>
      </c>
      <c r="R39" s="11">
        <f t="shared" si="10"/>
        <v>0</v>
      </c>
      <c r="S39" s="11">
        <f t="shared" si="10"/>
        <v>0</v>
      </c>
      <c r="T39" s="11">
        <f t="shared" si="10"/>
        <v>0</v>
      </c>
      <c r="U39" s="11">
        <f t="shared" si="10"/>
        <v>0</v>
      </c>
      <c r="V39" s="38"/>
      <c r="W39" s="38"/>
      <c r="X39" s="38"/>
      <c r="Y39" s="38"/>
      <c r="Z39" s="38"/>
      <c r="AA39" s="38"/>
      <c r="AB39" s="38"/>
      <c r="AC39" s="38"/>
      <c r="AD39" s="38"/>
      <c r="AE39" s="38"/>
      <c r="AF39" s="38"/>
    </row>
    <row r="40" spans="1:32" ht="24.75" customHeight="1">
      <c r="A40" s="50"/>
      <c r="B40" s="50"/>
      <c r="C40" s="51"/>
      <c r="D40" s="51"/>
      <c r="E40" s="8" t="s">
        <v>34</v>
      </c>
      <c r="F40" s="11">
        <f t="shared" si="11"/>
        <v>0</v>
      </c>
      <c r="G40" s="13">
        <f t="shared" si="12"/>
        <v>0</v>
      </c>
      <c r="H40" s="11">
        <f t="shared" si="10"/>
        <v>0</v>
      </c>
      <c r="I40" s="11">
        <f t="shared" si="10"/>
        <v>0</v>
      </c>
      <c r="J40" s="11">
        <f t="shared" si="10"/>
        <v>0</v>
      </c>
      <c r="K40" s="11">
        <f t="shared" si="10"/>
        <v>0</v>
      </c>
      <c r="L40" s="11">
        <f t="shared" si="10"/>
        <v>0</v>
      </c>
      <c r="M40" s="11">
        <f t="shared" si="11"/>
        <v>0</v>
      </c>
      <c r="N40" s="11">
        <f t="shared" si="11"/>
        <v>0</v>
      </c>
      <c r="O40" s="11">
        <f t="shared" si="11"/>
        <v>0</v>
      </c>
      <c r="P40" s="11">
        <f t="shared" si="11"/>
        <v>0</v>
      </c>
      <c r="Q40" s="11">
        <f t="shared" si="11"/>
        <v>0</v>
      </c>
      <c r="R40" s="11">
        <f t="shared" si="10"/>
        <v>0</v>
      </c>
      <c r="S40" s="11">
        <f t="shared" si="10"/>
        <v>0</v>
      </c>
      <c r="T40" s="11">
        <f t="shared" si="10"/>
        <v>0</v>
      </c>
      <c r="U40" s="11">
        <f t="shared" si="10"/>
        <v>0</v>
      </c>
      <c r="V40" s="39"/>
      <c r="W40" s="39"/>
      <c r="X40" s="39"/>
      <c r="Y40" s="39"/>
      <c r="Z40" s="39"/>
      <c r="AA40" s="39"/>
      <c r="AB40" s="39"/>
      <c r="AC40" s="39"/>
      <c r="AD40" s="39"/>
      <c r="AE40" s="39"/>
      <c r="AF40" s="39"/>
    </row>
    <row r="41" spans="1:32" ht="23.5" customHeight="1"/>
    <row r="42" spans="1:32">
      <c r="B42" s="1" t="s">
        <v>18</v>
      </c>
      <c r="F42" s="1" t="s">
        <v>48</v>
      </c>
    </row>
  </sheetData>
  <mergeCells count="129">
    <mergeCell ref="V2:AF2"/>
    <mergeCell ref="C2:U2"/>
    <mergeCell ref="AE36:AE40"/>
    <mergeCell ref="AF36:AF40"/>
    <mergeCell ref="W3:AF3"/>
    <mergeCell ref="A8:AF8"/>
    <mergeCell ref="A9:AF9"/>
    <mergeCell ref="A10:AF10"/>
    <mergeCell ref="AE21:AE25"/>
    <mergeCell ref="AF21:AF25"/>
    <mergeCell ref="AE26:AE30"/>
    <mergeCell ref="AF26:AF30"/>
    <mergeCell ref="AE31:AE35"/>
    <mergeCell ref="AF31:AF35"/>
    <mergeCell ref="F3:U3"/>
    <mergeCell ref="AE4:AF5"/>
    <mergeCell ref="AE11:AE15"/>
    <mergeCell ref="AF11:AF15"/>
    <mergeCell ref="AE16:AE20"/>
    <mergeCell ref="AF16:AF20"/>
    <mergeCell ref="Y36:Y40"/>
    <mergeCell ref="Z36:Z40"/>
    <mergeCell ref="AA36:AA40"/>
    <mergeCell ref="AB36:AB40"/>
    <mergeCell ref="AC36:AC40"/>
    <mergeCell ref="AD36:AD40"/>
    <mergeCell ref="A36:B40"/>
    <mergeCell ref="C36:C40"/>
    <mergeCell ref="D36:D40"/>
    <mergeCell ref="V36:V40"/>
    <mergeCell ref="W36:W40"/>
    <mergeCell ref="X36:X40"/>
    <mergeCell ref="Y31:Y35"/>
    <mergeCell ref="Z31:Z35"/>
    <mergeCell ref="AA31:AA35"/>
    <mergeCell ref="AB31:AB35"/>
    <mergeCell ref="AC31:AC35"/>
    <mergeCell ref="AD31:AD35"/>
    <mergeCell ref="AA26:AA30"/>
    <mergeCell ref="AB26:AB30"/>
    <mergeCell ref="AC26:AC30"/>
    <mergeCell ref="AD26:AD30"/>
    <mergeCell ref="A31:B35"/>
    <mergeCell ref="C31:C35"/>
    <mergeCell ref="D31:D35"/>
    <mergeCell ref="V31:V35"/>
    <mergeCell ref="W31:W35"/>
    <mergeCell ref="X31:X35"/>
    <mergeCell ref="A26:A30"/>
    <mergeCell ref="B26:B30"/>
    <mergeCell ref="C26:C30"/>
    <mergeCell ref="D26:D30"/>
    <mergeCell ref="V26:V30"/>
    <mergeCell ref="W26:W30"/>
    <mergeCell ref="X26:X30"/>
    <mergeCell ref="Y26:Y30"/>
    <mergeCell ref="Z26:Z30"/>
    <mergeCell ref="AC16:AC20"/>
    <mergeCell ref="AD16:AD20"/>
    <mergeCell ref="A21:A25"/>
    <mergeCell ref="B21:B25"/>
    <mergeCell ref="C21:C25"/>
    <mergeCell ref="D21:D25"/>
    <mergeCell ref="V21:V25"/>
    <mergeCell ref="W21:W25"/>
    <mergeCell ref="AD21:AD25"/>
    <mergeCell ref="X21:X25"/>
    <mergeCell ref="Y21:Y25"/>
    <mergeCell ref="Z21:Z25"/>
    <mergeCell ref="AA21:AA25"/>
    <mergeCell ref="AB21:AB25"/>
    <mergeCell ref="AC21:AC25"/>
    <mergeCell ref="AD11:AD15"/>
    <mergeCell ref="A16:A20"/>
    <mergeCell ref="B16:B20"/>
    <mergeCell ref="C16:C20"/>
    <mergeCell ref="D16:D20"/>
    <mergeCell ref="V16:V20"/>
    <mergeCell ref="W16:W20"/>
    <mergeCell ref="X16:X20"/>
    <mergeCell ref="Y16:Y20"/>
    <mergeCell ref="Z16:Z20"/>
    <mergeCell ref="X11:X15"/>
    <mergeCell ref="Y11:Y15"/>
    <mergeCell ref="Z11:Z15"/>
    <mergeCell ref="AA11:AA15"/>
    <mergeCell ref="AB11:AB15"/>
    <mergeCell ref="AC11:AC15"/>
    <mergeCell ref="A11:A15"/>
    <mergeCell ref="B11:B15"/>
    <mergeCell ref="C11:C15"/>
    <mergeCell ref="D11:D15"/>
    <mergeCell ref="V11:V15"/>
    <mergeCell ref="W11:W15"/>
    <mergeCell ref="AA16:AA20"/>
    <mergeCell ref="AB16:AB20"/>
    <mergeCell ref="S5:S6"/>
    <mergeCell ref="T5:T6"/>
    <mergeCell ref="U5:U6"/>
    <mergeCell ref="M5:M6"/>
    <mergeCell ref="N5:N6"/>
    <mergeCell ref="O5:O6"/>
    <mergeCell ref="P5:P6"/>
    <mergeCell ref="Q5:Q6"/>
    <mergeCell ref="R5:R6"/>
    <mergeCell ref="A1:AD1"/>
    <mergeCell ref="A2:A6"/>
    <mergeCell ref="B2:B6"/>
    <mergeCell ref="C3:D4"/>
    <mergeCell ref="E3:E6"/>
    <mergeCell ref="AC4:AD5"/>
    <mergeCell ref="C5:C6"/>
    <mergeCell ref="D5:D6"/>
    <mergeCell ref="F5:F6"/>
    <mergeCell ref="G5:G6"/>
    <mergeCell ref="H5:H6"/>
    <mergeCell ref="I5:I6"/>
    <mergeCell ref="J5:J6"/>
    <mergeCell ref="K5:K6"/>
    <mergeCell ref="L5:L6"/>
    <mergeCell ref="V3:V6"/>
    <mergeCell ref="F4:G4"/>
    <mergeCell ref="H4:L4"/>
    <mergeCell ref="M4:Q4"/>
    <mergeCell ref="R4:S4"/>
    <mergeCell ref="T4:U4"/>
    <mergeCell ref="W4:X5"/>
    <mergeCell ref="Y4:Z5"/>
    <mergeCell ref="AA4:AB5"/>
  </mergeCells>
  <pageMargins left="0.39370078740157483" right="0.19685039370078741" top="0.78740157480314965" bottom="0.74803149606299213" header="0.31496062992125984" footer="0.31496062992125984"/>
  <pageSetup paperSize="9" scale="27" fitToHeight="2" orientation="landscape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Отчет МП 2024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2025-04-04T04:39:01Z</dcterms:modified>
</cp:coreProperties>
</file>