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420" windowHeight="7160" firstSheet="1" activeTab="1"/>
  </bookViews>
  <sheets>
    <sheet name="Лист2" sheetId="3" state="hidden" r:id="rId1"/>
    <sheet name="2024" sheetId="6" r:id="rId2"/>
  </sheets>
  <definedNames>
    <definedName name="_xlnm.Print_Titles" localSheetId="1">'2024'!$6:$6</definedName>
    <definedName name="_xlnm.Print_Area" localSheetId="1">'2024'!$A$1:$L$19</definedName>
  </definedNames>
  <calcPr calcId="125725"/>
</workbook>
</file>

<file path=xl/calcChain.xml><?xml version="1.0" encoding="utf-8"?>
<calcChain xmlns="http://schemas.openxmlformats.org/spreadsheetml/2006/main">
  <c r="K13" i="6"/>
  <c r="K14" s="1"/>
  <c r="K12"/>
  <c r="G12"/>
  <c r="K10"/>
  <c r="G10"/>
  <c r="G13" s="1"/>
  <c r="G14" s="1"/>
  <c r="L15" l="1"/>
  <c r="L16" s="1"/>
</calcChain>
</file>

<file path=xl/sharedStrings.xml><?xml version="1.0" encoding="utf-8"?>
<sst xmlns="http://schemas.openxmlformats.org/spreadsheetml/2006/main" count="38" uniqueCount="32">
  <si>
    <t>№ п/п</t>
  </si>
  <si>
    <t>Значение</t>
  </si>
  <si>
    <t>процент</t>
  </si>
  <si>
    <t>наименование</t>
  </si>
  <si>
    <t>единица измерения</t>
  </si>
  <si>
    <t>Уровень освоения средств, направленных на финансирование расходных обязательств</t>
  </si>
  <si>
    <t xml:space="preserve">Председатель Совета Москаленского муниципального района </t>
  </si>
  <si>
    <t>Основное мероприятие: "Обеспечение деятельности Совета Москаленского муниципального района"</t>
  </si>
  <si>
    <t>План</t>
  </si>
  <si>
    <t>Факт</t>
  </si>
  <si>
    <t>Целевой индикатор реализации МП в рамках соответсвующих ВЦП/ОМ (далее соответсвенно - целевой индикатор, мероприятие)</t>
  </si>
  <si>
    <t>Наименование ведомственной целевой программы (далее - ВЦП) / основного мероприятия (далее - ОМ)</t>
  </si>
  <si>
    <t>Эффективность реализации мероприятия по целевым индикаторам/степень достижения значения целевого индикатора (процентов)</t>
  </si>
  <si>
    <t>Объем финансирования мероприятия, рублей</t>
  </si>
  <si>
    <t>Уровень финансового обеспечения мероприятия (справочно)/оценка качества кассового исполнения (процентов)</t>
  </si>
  <si>
    <t>Остаток финансовых ресурсов, исключаемый из расчета</t>
  </si>
  <si>
    <t>Эффективность реализации подпрограммы муниципальной программы (далее подпрограмма) муниципальной программы (процентов)</t>
  </si>
  <si>
    <t>Эффективность реализации ОМ по целевым индикаторам</t>
  </si>
  <si>
    <t>Оценка качества кассового исполнения ОМ</t>
  </si>
  <si>
    <t>Х</t>
  </si>
  <si>
    <t>Эффективность реализации муниципальной программы по целевым индикаторам и качеству кассового исполнения (оперативная эффективность)</t>
  </si>
  <si>
    <t>Эффективность реализации мероприятий подпрограммы  по целевым индикаторам</t>
  </si>
  <si>
    <t>Оценка кчества кассового исполнения подпрограммы</t>
  </si>
  <si>
    <t>Подпрограмма: Обеспечение реализации муниципальной программы Москаленского муниципального района "Обеспечение деятельности Совета Москаленского муниципального района Омской области по реализации полномочий представительной власти</t>
  </si>
  <si>
    <t>Мероприятия в рамках деятельности субъектов бюджетного планирования, связанной с осуществлением функций руководства и управления в сфере установленных функций</t>
  </si>
  <si>
    <t>Мероприятие, за исключением мероприятий в рамках деятельности субьектов бюджетного планирования, связанного с осуществлением функций руководства и управления в сфере установленных функций</t>
  </si>
  <si>
    <t>Мероприятие : Реализация прочих мероприятий</t>
  </si>
  <si>
    <t>Мероприятие : Руководство и управление в сфере установленных функциий</t>
  </si>
  <si>
    <t>Эффективность реализации подпрограммы</t>
  </si>
  <si>
    <t>Уровень освоения средств, направленных на реализацию прочих мероприятий</t>
  </si>
  <si>
    <t xml:space="preserve">РАСЧЕТ
оценки эффективности муниципальной программы Москаленского муниципального района Омской области
«Обеспечение деятельности Совета Москаленского муниципального района Омской области по реализации полномочий представительной власти» 
за 2024 год
</t>
  </si>
  <si>
    <t>С.Л. Шабельников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</si>
</sst>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2C2D2E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3">
    <xf numFmtId="0" fontId="0" fillId="0" borderId="0" xfId="0"/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4" fontId="2" fillId="0" borderId="0" xfId="0" applyNumberFormat="1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vertical="center"/>
    </xf>
    <xf numFmtId="4" fontId="2" fillId="2" borderId="3" xfId="2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0" xfId="0" applyFont="1"/>
    <xf numFmtId="4" fontId="2" fillId="2" borderId="1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2" fillId="2" borderId="0" xfId="2" applyFont="1" applyFill="1" applyBorder="1" applyAlignment="1">
      <alignment horizontal="left" vertical="top"/>
    </xf>
    <xf numFmtId="4" fontId="2" fillId="2" borderId="0" xfId="2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5" xfId="2" applyFont="1" applyFill="1" applyBorder="1" applyAlignment="1">
      <alignment horizontal="left" vertical="top"/>
    </xf>
    <xf numFmtId="0" fontId="2" fillId="2" borderId="9" xfId="2" applyFont="1" applyFill="1" applyBorder="1" applyAlignment="1">
      <alignment horizontal="left" vertical="top"/>
    </xf>
    <xf numFmtId="0" fontId="2" fillId="2" borderId="6" xfId="2" applyFont="1" applyFill="1" applyBorder="1" applyAlignment="1">
      <alignment horizontal="left" vertical="top"/>
    </xf>
    <xf numFmtId="4" fontId="2" fillId="2" borderId="5" xfId="2" applyNumberFormat="1" applyFont="1" applyFill="1" applyBorder="1" applyAlignment="1">
      <alignment horizontal="left" vertical="center" wrapText="1"/>
    </xf>
    <xf numFmtId="4" fontId="2" fillId="2" borderId="9" xfId="2" applyNumberFormat="1" applyFont="1" applyFill="1" applyBorder="1" applyAlignment="1">
      <alignment horizontal="left" vertical="center" wrapText="1"/>
    </xf>
    <xf numFmtId="4" fontId="2" fillId="2" borderId="6" xfId="2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Расчет индикаторов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M19"/>
  <sheetViews>
    <sheetView tabSelected="1" topLeftCell="C4" zoomScale="80" zoomScaleNormal="80" zoomScaleSheetLayoutView="75" workbookViewId="0">
      <selection activeCell="A8" sqref="A8:L8"/>
    </sheetView>
  </sheetViews>
  <sheetFormatPr defaultColWidth="9.1796875" defaultRowHeight="18"/>
  <cols>
    <col min="1" max="1" width="9.1796875" style="2"/>
    <col min="2" max="2" width="49.1796875" style="1" customWidth="1"/>
    <col min="3" max="3" width="40.1796875" style="1" customWidth="1"/>
    <col min="4" max="4" width="15.81640625" style="1" customWidth="1"/>
    <col min="5" max="6" width="15.7265625" style="1" customWidth="1"/>
    <col min="7" max="7" width="21.7265625" style="1" customWidth="1"/>
    <col min="8" max="9" width="24.26953125" style="1" customWidth="1"/>
    <col min="10" max="10" width="4" style="1" hidden="1" customWidth="1"/>
    <col min="11" max="11" width="24.453125" style="1" customWidth="1"/>
    <col min="12" max="12" width="23.7265625" style="1" customWidth="1"/>
    <col min="13" max="16384" width="9.1796875" style="1"/>
  </cols>
  <sheetData>
    <row r="1" spans="1:13" ht="75" customHeight="1">
      <c r="A1" s="48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3" spans="1:13" s="19" customFormat="1" ht="45.75" customHeight="1">
      <c r="A3" s="49" t="s">
        <v>0</v>
      </c>
      <c r="B3" s="52" t="s">
        <v>11</v>
      </c>
      <c r="C3" s="55" t="s">
        <v>10</v>
      </c>
      <c r="D3" s="55"/>
      <c r="E3" s="55"/>
      <c r="F3" s="55"/>
      <c r="G3" s="52" t="s">
        <v>12</v>
      </c>
      <c r="H3" s="56" t="s">
        <v>13</v>
      </c>
      <c r="I3" s="57"/>
      <c r="J3" s="58"/>
      <c r="K3" s="62" t="s">
        <v>14</v>
      </c>
      <c r="L3" s="62" t="s">
        <v>16</v>
      </c>
    </row>
    <row r="4" spans="1:13" s="19" customFormat="1" ht="18.75" customHeight="1">
      <c r="A4" s="50"/>
      <c r="B4" s="53"/>
      <c r="C4" s="52" t="s">
        <v>3</v>
      </c>
      <c r="D4" s="52" t="s">
        <v>4</v>
      </c>
      <c r="E4" s="37" t="s">
        <v>1</v>
      </c>
      <c r="F4" s="38"/>
      <c r="G4" s="53"/>
      <c r="H4" s="59"/>
      <c r="I4" s="60"/>
      <c r="J4" s="61"/>
      <c r="K4" s="62"/>
      <c r="L4" s="62"/>
    </row>
    <row r="5" spans="1:13" s="19" customFormat="1" ht="93" customHeight="1">
      <c r="A5" s="51"/>
      <c r="B5" s="54"/>
      <c r="C5" s="54"/>
      <c r="D5" s="54"/>
      <c r="E5" s="30" t="s">
        <v>8</v>
      </c>
      <c r="F5" s="29" t="s">
        <v>9</v>
      </c>
      <c r="G5" s="54"/>
      <c r="H5" s="28" t="s">
        <v>8</v>
      </c>
      <c r="I5" s="28" t="s">
        <v>9</v>
      </c>
      <c r="J5" s="20" t="s">
        <v>15</v>
      </c>
      <c r="K5" s="62"/>
      <c r="L5" s="62"/>
    </row>
    <row r="6" spans="1:13" s="19" customFormat="1" ht="16.5" customHeight="1">
      <c r="A6" s="21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22">
        <v>7</v>
      </c>
      <c r="H6" s="22">
        <v>8</v>
      </c>
      <c r="I6" s="22">
        <v>9</v>
      </c>
      <c r="J6" s="22">
        <v>12</v>
      </c>
      <c r="K6" s="22">
        <v>10</v>
      </c>
      <c r="L6" s="22">
        <v>11</v>
      </c>
    </row>
    <row r="7" spans="1:13" ht="40.5" customHeight="1">
      <c r="A7" s="39" t="s">
        <v>23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3" ht="25.5" customHeight="1">
      <c r="A8" s="39" t="s">
        <v>7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1"/>
    </row>
    <row r="9" spans="1:13" s="3" customFormat="1" ht="24" customHeight="1">
      <c r="A9" s="39" t="s">
        <v>24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1:13" s="3" customFormat="1" ht="66" customHeight="1">
      <c r="A10" s="5"/>
      <c r="B10" s="5" t="s">
        <v>27</v>
      </c>
      <c r="C10" s="5" t="s">
        <v>5</v>
      </c>
      <c r="D10" s="6" t="s">
        <v>2</v>
      </c>
      <c r="E10" s="7">
        <v>100</v>
      </c>
      <c r="F10" s="7">
        <v>100</v>
      </c>
      <c r="G10" s="23">
        <f>F10/E10*100</f>
        <v>100</v>
      </c>
      <c r="H10" s="7">
        <v>270132.88</v>
      </c>
      <c r="I10" s="7">
        <v>270132.88</v>
      </c>
      <c r="J10" s="7">
        <v>0</v>
      </c>
      <c r="K10" s="23">
        <f>I10/H10*100</f>
        <v>100</v>
      </c>
      <c r="L10" s="6" t="s">
        <v>19</v>
      </c>
      <c r="M10" s="4"/>
    </row>
    <row r="11" spans="1:13" s="3" customFormat="1" ht="35.25" customHeight="1">
      <c r="A11" s="39" t="s">
        <v>25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4"/>
    </row>
    <row r="12" spans="1:13" s="3" customFormat="1" ht="59.15" customHeight="1">
      <c r="A12" s="5"/>
      <c r="B12" s="5" t="s">
        <v>26</v>
      </c>
      <c r="C12" s="25" t="s">
        <v>29</v>
      </c>
      <c r="D12" s="6" t="s">
        <v>2</v>
      </c>
      <c r="E12" s="7">
        <v>100</v>
      </c>
      <c r="F12" s="7">
        <v>100</v>
      </c>
      <c r="G12" s="23">
        <f>F12/E12*100</f>
        <v>100</v>
      </c>
      <c r="H12" s="7">
        <v>1250</v>
      </c>
      <c r="I12" s="7">
        <v>1250</v>
      </c>
      <c r="J12" s="24"/>
      <c r="K12" s="23">
        <f>I12/H12*100</f>
        <v>100</v>
      </c>
      <c r="L12" s="6" t="s">
        <v>19</v>
      </c>
      <c r="M12" s="4"/>
    </row>
    <row r="13" spans="1:13" s="17" customFormat="1" ht="39.75" customHeight="1">
      <c r="A13" s="44" t="s">
        <v>17</v>
      </c>
      <c r="B13" s="44"/>
      <c r="C13" s="44"/>
      <c r="D13" s="44"/>
      <c r="E13" s="44"/>
      <c r="F13" s="44"/>
      <c r="G13" s="14">
        <f>(G10+G12)/2</f>
        <v>100</v>
      </c>
      <c r="H13" s="45" t="s">
        <v>18</v>
      </c>
      <c r="I13" s="46"/>
      <c r="J13" s="47"/>
      <c r="K13" s="15">
        <f>(I10+I12)/(H10+H12)*100</f>
        <v>100</v>
      </c>
      <c r="L13" s="16" t="s">
        <v>19</v>
      </c>
    </row>
    <row r="14" spans="1:13" s="17" customFormat="1" ht="39.75" customHeight="1">
      <c r="A14" s="31" t="s">
        <v>21</v>
      </c>
      <c r="B14" s="32"/>
      <c r="C14" s="32"/>
      <c r="D14" s="32"/>
      <c r="E14" s="32"/>
      <c r="F14" s="33"/>
      <c r="G14" s="18">
        <f>G13</f>
        <v>100</v>
      </c>
      <c r="H14" s="34" t="s">
        <v>22</v>
      </c>
      <c r="I14" s="35"/>
      <c r="J14" s="36"/>
      <c r="K14" s="15">
        <f>K13</f>
        <v>100</v>
      </c>
      <c r="L14" s="18" t="s">
        <v>19</v>
      </c>
    </row>
    <row r="15" spans="1:13" s="17" customFormat="1" ht="23.25" customHeight="1">
      <c r="A15" s="31" t="s">
        <v>28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18">
        <f>G14*0.8+K14*0.2</f>
        <v>100</v>
      </c>
    </row>
    <row r="16" spans="1:13" s="17" customFormat="1" ht="23.25" customHeight="1">
      <c r="A16" s="31" t="s">
        <v>20</v>
      </c>
      <c r="B16" s="32"/>
      <c r="C16" s="32"/>
      <c r="D16" s="32"/>
      <c r="E16" s="32"/>
      <c r="F16" s="32"/>
      <c r="G16" s="32"/>
      <c r="H16" s="32"/>
      <c r="I16" s="32"/>
      <c r="J16" s="32"/>
      <c r="K16" s="33"/>
      <c r="L16" s="18">
        <f>L15/1</f>
        <v>100</v>
      </c>
    </row>
    <row r="17" spans="1:13" s="17" customFormat="1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3" s="17" customFormat="1" ht="17.5" customHeight="1">
      <c r="A18" s="26"/>
      <c r="B18" s="1" t="s">
        <v>6</v>
      </c>
      <c r="C18" s="1"/>
      <c r="D18" s="1"/>
      <c r="E18" s="1"/>
      <c r="F18" s="8"/>
      <c r="G18" s="1" t="s">
        <v>31</v>
      </c>
      <c r="H18" s="26"/>
      <c r="I18" s="26"/>
      <c r="J18" s="26"/>
      <c r="K18" s="26"/>
      <c r="L18" s="27"/>
    </row>
    <row r="19" spans="1:13" s="3" customFormat="1" ht="29.15" customHeight="1">
      <c r="A19" s="9"/>
      <c r="B19" s="9"/>
      <c r="C19" s="9"/>
      <c r="D19" s="10"/>
      <c r="E19" s="11"/>
      <c r="F19" s="11"/>
      <c r="G19" s="12"/>
      <c r="H19" s="13"/>
      <c r="I19" s="13"/>
      <c r="J19" s="13"/>
      <c r="K19" s="10"/>
      <c r="L19" s="10"/>
      <c r="M19" s="4"/>
    </row>
  </sheetData>
  <mergeCells count="21">
    <mergeCell ref="A1:L1"/>
    <mergeCell ref="A3:A5"/>
    <mergeCell ref="B3:B5"/>
    <mergeCell ref="C3:F3"/>
    <mergeCell ref="G3:G5"/>
    <mergeCell ref="H3:J4"/>
    <mergeCell ref="K3:K5"/>
    <mergeCell ref="L3:L5"/>
    <mergeCell ref="C4:C5"/>
    <mergeCell ref="D4:D5"/>
    <mergeCell ref="A14:F14"/>
    <mergeCell ref="H14:J14"/>
    <mergeCell ref="A15:K15"/>
    <mergeCell ref="A16:K16"/>
    <mergeCell ref="E4:F4"/>
    <mergeCell ref="A7:L7"/>
    <mergeCell ref="A8:L8"/>
    <mergeCell ref="A9:L9"/>
    <mergeCell ref="A11:L11"/>
    <mergeCell ref="A13:F13"/>
    <mergeCell ref="H13:J13"/>
  </mergeCells>
  <pageMargins left="0.39370078740157483" right="0.19685039370078741" top="0.98425196850393704" bottom="0.74803149606299213" header="0.31496062992125984" footer="0.31496062992125984"/>
  <pageSetup paperSize="9" scale="5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Лист2</vt:lpstr>
      <vt:lpstr>2024</vt:lpstr>
      <vt:lpstr>'2024'!Заголовки_для_печати</vt:lpstr>
      <vt:lpstr>'2024'!Область_печати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2025-04-04T04:39:20Z</dcterms:modified>
</cp:coreProperties>
</file>