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5" sheetId="2" r:id="rId1"/>
  </sheets>
  <definedNames>
    <definedName name="_xlnm.Print_Titles" localSheetId="0">'Приложение 5'!$13:$13</definedName>
    <definedName name="_xlnm.Print_Area" localSheetId="0">'Приложение 5'!$A$1:$U$28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" i="2"/>
  <c r="U16"/>
  <c r="U17"/>
  <c r="U18"/>
  <c r="U19"/>
  <c r="U20"/>
  <c r="U21"/>
  <c r="U22"/>
  <c r="U23"/>
  <c r="U24"/>
  <c r="U25"/>
  <c r="U26"/>
  <c r="U27"/>
  <c r="U14"/>
  <c r="T17"/>
  <c r="T16" s="1"/>
  <c r="T15" s="1"/>
  <c r="T19" l="1"/>
  <c r="T14" l="1"/>
  <c r="S19"/>
  <c r="S17"/>
  <c r="S15" l="1"/>
  <c r="S14" s="1"/>
  <c r="S28" s="1"/>
  <c r="S16"/>
  <c r="T28"/>
  <c r="U28" l="1"/>
</calcChain>
</file>

<file path=xl/sharedStrings.xml><?xml version="1.0" encoding="utf-8"?>
<sst xmlns="http://schemas.openxmlformats.org/spreadsheetml/2006/main" count="169" uniqueCount="65">
  <si>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</si>
  <si>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</si>
  <si>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</si>
  <si>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</si>
  <si>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</si>
  <si>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</si>
  <si>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</si>
  <si>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</si>
  <si>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</si>
  <si>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</si>
  <si>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</si>
  <si>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</si>
  <si>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</si>
  <si>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</si>
  <si>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</si>
  <si>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</si>
  <si>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</si>
  <si>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</si>
  <si>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</si>
  <si>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</si>
  <si>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</si>
  <si>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</si>
  <si>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</si>
  <si>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</si>
  <si>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</si>
  <si>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</si>
  <si>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</si>
  <si>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</si>
  <si>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</si>
  <si>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</si>
  <si>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</si>
  <si>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</si>
  <si>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</si>
  <si>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</si>
  <si>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</si>
  <si>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</si>
  <si>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</si>
  <si>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</si>
  <si>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</si>
  <si>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Наименование кодов классификации источников финансирования дефицита районного бюджета 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</si>
  <si>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</si>
  <si>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</si>
  <si>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</si>
  <si>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</si>
  <si>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</si>
  <si>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</si>
  <si>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</si>
  <si>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</si>
  <si>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</si>
  <si>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</si>
  <si>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03</t>
  </si>
  <si>
    <t>Подвид источ-ников финан-сирования дефицита бюджета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</si>
  <si>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</si>
  <si>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</si>
  <si>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</si>
  <si>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</si>
  <si>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Утвержденный объем бюджетных назначений районного бюджета, рублей </t>
  </si>
  <si>
    <t>Процент исполнения</t>
  </si>
  <si>
    <t>ИСПОЛНЕНИЕ
по источникам финансирования дефицита районного бюджета по кодам классификации источников финансирования дефицитов бюджетов за 2024 год</t>
  </si>
  <si>
    <t>Исполнено за 2024 год, рублей</t>
  </si>
  <si>
    <t>Приложение № 5</t>
  </si>
  <si>
    <t>к решению Совета Москаленского района</t>
  </si>
  <si>
    <t>"Об исполнении бюджета Москаленского</t>
  </si>
  <si>
    <t xml:space="preserve"> муниципального района за 2024 год"</t>
  </si>
  <si>
    <t>от 04.06.2025 № 124</t>
  </si>
</sst>
</file>

<file path=xl/styles.xml><?xml version="1.0" encoding="utf-8"?>
<styleSheet xmlns="http://schemas.openxmlformats.org/spreadsheetml/2006/main">
  <numFmts count="2">
    <numFmt numFmtId="164" formatCode="000"/>
    <numFmt numFmtId="165" formatCode="&quot;&quot;###,##0.00"/>
  </numFmts>
  <fonts count="15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7" fillId="0" borderId="0"/>
  </cellStyleXfs>
  <cellXfs count="5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/>
    <xf numFmtId="0" fontId="13" fillId="0" borderId="0" xfId="0" applyFont="1" applyBorder="1" applyAlignment="1"/>
    <xf numFmtId="0" fontId="1" fillId="0" borderId="0" xfId="23" applyFont="1" applyAlignment="1">
      <alignment horizontal="right"/>
    </xf>
    <xf numFmtId="165" fontId="14" fillId="0" borderId="11" xfId="0" applyNumberFormat="1" applyFont="1" applyBorder="1" applyAlignment="1">
      <alignment horizontal="right" vertical="center" wrapText="1"/>
    </xf>
    <xf numFmtId="0" fontId="1" fillId="0" borderId="0" xfId="23" applyFont="1" applyAlignment="1">
      <alignment horizontal="right"/>
    </xf>
    <xf numFmtId="0" fontId="1" fillId="0" borderId="4" xfId="5" applyNumberFormat="1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0" xfId="23" applyFont="1" applyAlignment="1">
      <alignment horizontal="right"/>
    </xf>
    <xf numFmtId="0" fontId="0" fillId="0" borderId="0" xfId="0" applyAlignment="1"/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9" xfId="0" applyBorder="1" applyAlignment="1">
      <alignment horizontal="center" vertical="center" wrapText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7"/>
    <cellStyle name="Обычный 2 2 3" xfId="15"/>
    <cellStyle name="Обычный 2 2 4" xfId="18"/>
    <cellStyle name="Обычный 2 2 5" xfId="22"/>
    <cellStyle name="Обычный 2 3" xfId="5"/>
    <cellStyle name="Обычный 2 4" xfId="6"/>
    <cellStyle name="Обычный 2 4 2" xfId="20"/>
    <cellStyle name="Обычный 2 5" xfId="3"/>
    <cellStyle name="Обычный 2 6" xfId="19"/>
    <cellStyle name="Обычный 2 7" xfId="21"/>
    <cellStyle name="Обычный 3" xfId="2"/>
    <cellStyle name="Обычный 3 2" xfId="10"/>
    <cellStyle name="Обычный 4" xfId="16"/>
    <cellStyle name="Обычный_Лист3" xfId="23"/>
    <cellStyle name="Свойства элементов измерения [печать]" xfId="13"/>
    <cellStyle name="Стиль 1" xfId="9"/>
    <cellStyle name="Элементы осей [печать]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0"/>
  <sheetViews>
    <sheetView showGridLines="0" tabSelected="1" topLeftCell="J1" zoomScale="75" zoomScaleNormal="75" workbookViewId="0">
      <selection activeCell="J5" sqref="J5"/>
    </sheetView>
  </sheetViews>
  <sheetFormatPr defaultColWidth="11.7265625" defaultRowHeight="18"/>
  <cols>
    <col min="1" max="9" width="0" style="1" hidden="1" customWidth="1"/>
    <col min="10" max="10" width="77.4531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19" width="21.81640625" style="1" customWidth="1"/>
    <col min="20" max="20" width="22.4531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 ht="21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0" t="s">
        <v>60</v>
      </c>
      <c r="T1" s="41"/>
      <c r="U1" s="41"/>
      <c r="V1" s="2"/>
    </row>
    <row r="2" spans="1:22" ht="21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4"/>
      <c r="T2" s="32"/>
      <c r="U2" s="34" t="s">
        <v>61</v>
      </c>
      <c r="V2" s="2"/>
    </row>
    <row r="3" spans="1:22" ht="16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3"/>
      <c r="T3" s="33"/>
      <c r="U3" s="34" t="s">
        <v>62</v>
      </c>
      <c r="V3" s="2"/>
    </row>
    <row r="4" spans="1:22" ht="18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3"/>
      <c r="T4" s="33"/>
      <c r="U4" s="34" t="s">
        <v>63</v>
      </c>
      <c r="V4" s="2"/>
    </row>
    <row r="5" spans="1:22" ht="19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3"/>
      <c r="T5" s="33"/>
      <c r="U5" s="36" t="s">
        <v>64</v>
      </c>
      <c r="V5" s="2"/>
    </row>
    <row r="6" spans="1:22" ht="10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6"/>
      <c r="U6" s="2"/>
      <c r="V6" s="2"/>
    </row>
    <row r="7" spans="1:22" ht="38.5" customHeight="1">
      <c r="A7" s="50" t="s">
        <v>58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2"/>
    </row>
    <row r="8" spans="1:22" ht="9" customHeight="1">
      <c r="A8" s="3"/>
      <c r="B8" s="19"/>
      <c r="C8" s="19"/>
      <c r="D8" s="19"/>
      <c r="E8" s="19"/>
      <c r="F8" s="19"/>
      <c r="G8" s="19"/>
      <c r="H8" s="19"/>
      <c r="I8" s="19"/>
      <c r="J8" s="50"/>
      <c r="K8" s="50"/>
      <c r="L8" s="50"/>
      <c r="M8" s="50"/>
      <c r="N8" s="50"/>
      <c r="O8" s="50"/>
      <c r="P8" s="50"/>
      <c r="Q8" s="50"/>
      <c r="R8" s="50"/>
      <c r="S8" s="50"/>
      <c r="T8" s="6"/>
      <c r="U8" s="2"/>
      <c r="V8" s="2"/>
    </row>
    <row r="9" spans="1:22" ht="1.5" hidden="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  <c r="U9" s="2"/>
      <c r="V9" s="2"/>
    </row>
    <row r="10" spans="1:22" ht="38.5" customHeight="1">
      <c r="A10" s="17"/>
      <c r="B10" s="17"/>
      <c r="C10" s="17"/>
      <c r="D10" s="17"/>
      <c r="E10" s="17"/>
      <c r="F10" s="17"/>
      <c r="G10" s="17"/>
      <c r="H10" s="17"/>
      <c r="I10" s="18"/>
      <c r="J10" s="51" t="s">
        <v>39</v>
      </c>
      <c r="K10" s="51" t="s">
        <v>40</v>
      </c>
      <c r="L10" s="51"/>
      <c r="M10" s="51"/>
      <c r="N10" s="51"/>
      <c r="O10" s="51"/>
      <c r="P10" s="51"/>
      <c r="Q10" s="51"/>
      <c r="R10" s="51"/>
      <c r="S10" s="37" t="s">
        <v>56</v>
      </c>
      <c r="T10" s="37" t="s">
        <v>59</v>
      </c>
      <c r="U10" s="37" t="s">
        <v>57</v>
      </c>
      <c r="V10" s="2"/>
    </row>
    <row r="11" spans="1:22" ht="55.5" customHeight="1">
      <c r="A11" s="17"/>
      <c r="B11" s="8"/>
      <c r="C11" s="8"/>
      <c r="D11" s="8"/>
      <c r="E11" s="8"/>
      <c r="F11" s="8"/>
      <c r="G11" s="8"/>
      <c r="H11" s="8"/>
      <c r="I11" s="11"/>
      <c r="J11" s="51"/>
      <c r="K11" s="52" t="s">
        <v>41</v>
      </c>
      <c r="L11" s="44" t="s">
        <v>46</v>
      </c>
      <c r="M11" s="44" t="s">
        <v>47</v>
      </c>
      <c r="N11" s="46" t="s">
        <v>45</v>
      </c>
      <c r="O11" s="47"/>
      <c r="P11" s="48"/>
      <c r="Q11" s="49" t="s">
        <v>44</v>
      </c>
      <c r="R11" s="49"/>
      <c r="S11" s="38"/>
      <c r="T11" s="38"/>
      <c r="U11" s="38"/>
      <c r="V11" s="2"/>
    </row>
    <row r="12" spans="1:22" ht="143" customHeight="1">
      <c r="A12" s="17"/>
      <c r="B12" s="8" t="s">
        <v>38</v>
      </c>
      <c r="C12" s="8" t="s">
        <v>37</v>
      </c>
      <c r="D12" s="8"/>
      <c r="E12" s="8" t="s">
        <v>36</v>
      </c>
      <c r="F12" s="8" t="s">
        <v>35</v>
      </c>
      <c r="G12" s="8" t="s">
        <v>34</v>
      </c>
      <c r="H12" s="8" t="s">
        <v>33</v>
      </c>
      <c r="I12" s="11" t="s">
        <v>32</v>
      </c>
      <c r="J12" s="52"/>
      <c r="K12" s="53"/>
      <c r="L12" s="45"/>
      <c r="M12" s="45"/>
      <c r="N12" s="22"/>
      <c r="O12" s="23" t="s">
        <v>42</v>
      </c>
      <c r="P12" s="23" t="s">
        <v>43</v>
      </c>
      <c r="Q12" s="29" t="s">
        <v>51</v>
      </c>
      <c r="R12" s="21" t="s">
        <v>48</v>
      </c>
      <c r="S12" s="39"/>
      <c r="T12" s="39"/>
      <c r="U12" s="39"/>
      <c r="V12" s="2"/>
    </row>
    <row r="13" spans="1:22" ht="20.5" customHeight="1">
      <c r="A13" s="5"/>
      <c r="B13" s="8"/>
      <c r="C13" s="16"/>
      <c r="D13" s="16"/>
      <c r="E13" s="16"/>
      <c r="F13" s="16"/>
      <c r="G13" s="16"/>
      <c r="H13" s="16"/>
      <c r="I13" s="11">
        <v>2</v>
      </c>
      <c r="J13" s="8">
        <v>1</v>
      </c>
      <c r="K13" s="13">
        <v>2</v>
      </c>
      <c r="L13" s="8">
        <v>2</v>
      </c>
      <c r="M13" s="15">
        <v>3</v>
      </c>
      <c r="N13" s="15">
        <v>4</v>
      </c>
      <c r="O13" s="15">
        <v>5</v>
      </c>
      <c r="P13" s="15">
        <v>6</v>
      </c>
      <c r="Q13" s="15">
        <v>7</v>
      </c>
      <c r="R13" s="15">
        <v>8</v>
      </c>
      <c r="S13" s="15">
        <v>9</v>
      </c>
      <c r="T13" s="15">
        <v>10</v>
      </c>
      <c r="U13" s="15">
        <v>11</v>
      </c>
      <c r="V13" s="2"/>
    </row>
    <row r="14" spans="1:22" ht="27" customHeight="1">
      <c r="A14" s="5"/>
      <c r="B14" s="11"/>
      <c r="C14" s="24"/>
      <c r="D14" s="24"/>
      <c r="E14" s="24"/>
      <c r="F14" s="24"/>
      <c r="G14" s="24"/>
      <c r="H14" s="24"/>
      <c r="I14" s="13"/>
      <c r="J14" s="25" t="s">
        <v>49</v>
      </c>
      <c r="K14" s="13"/>
      <c r="L14" s="11" t="s">
        <v>5</v>
      </c>
      <c r="M14" s="11" t="s">
        <v>4</v>
      </c>
      <c r="N14" s="11" t="s">
        <v>4</v>
      </c>
      <c r="O14" s="11" t="s">
        <v>4</v>
      </c>
      <c r="P14" s="11" t="s">
        <v>4</v>
      </c>
      <c r="Q14" s="11" t="s">
        <v>2</v>
      </c>
      <c r="R14" s="11" t="s">
        <v>1</v>
      </c>
      <c r="S14" s="20">
        <f>S19+S15</f>
        <v>12349538.660000086</v>
      </c>
      <c r="T14" s="20">
        <f t="shared" ref="T14" si="0">T19+T15</f>
        <v>5442463.6500000954</v>
      </c>
      <c r="U14" s="20">
        <f>T14/S14*100</f>
        <v>44.070177840959587</v>
      </c>
      <c r="V14" s="2"/>
    </row>
    <row r="15" spans="1:22" ht="36" customHeight="1">
      <c r="A15" s="5"/>
      <c r="B15" s="14"/>
      <c r="C15" s="27"/>
      <c r="D15" s="27"/>
      <c r="E15" s="27"/>
      <c r="F15" s="27"/>
      <c r="G15" s="27"/>
      <c r="H15" s="27"/>
      <c r="I15" s="13"/>
      <c r="J15" s="30" t="s">
        <v>52</v>
      </c>
      <c r="K15" s="11" t="s">
        <v>5</v>
      </c>
      <c r="L15" s="28" t="s">
        <v>5</v>
      </c>
      <c r="M15" s="28" t="s">
        <v>50</v>
      </c>
      <c r="N15" s="11" t="s">
        <v>4</v>
      </c>
      <c r="O15" s="11" t="s">
        <v>4</v>
      </c>
      <c r="P15" s="11" t="s">
        <v>4</v>
      </c>
      <c r="Q15" s="11" t="s">
        <v>2</v>
      </c>
      <c r="R15" s="11" t="s">
        <v>1</v>
      </c>
      <c r="S15" s="20">
        <f>S16</f>
        <v>-1620000</v>
      </c>
      <c r="T15" s="20">
        <f>T16</f>
        <v>-1620000</v>
      </c>
      <c r="U15" s="20">
        <f t="shared" ref="U15:U27" si="1">T15/S15*100</f>
        <v>100</v>
      </c>
      <c r="V15" s="7"/>
    </row>
    <row r="16" spans="1:22" ht="38.5" customHeight="1">
      <c r="A16" s="5"/>
      <c r="B16" s="14"/>
      <c r="C16" s="31"/>
      <c r="D16" s="31"/>
      <c r="E16" s="31"/>
      <c r="F16" s="31"/>
      <c r="G16" s="31"/>
      <c r="H16" s="31"/>
      <c r="I16" s="13"/>
      <c r="J16" s="30" t="s">
        <v>53</v>
      </c>
      <c r="K16" s="11" t="s">
        <v>5</v>
      </c>
      <c r="L16" s="28" t="s">
        <v>5</v>
      </c>
      <c r="M16" s="28" t="s">
        <v>50</v>
      </c>
      <c r="N16" s="11" t="s">
        <v>5</v>
      </c>
      <c r="O16" s="11" t="s">
        <v>4</v>
      </c>
      <c r="P16" s="11" t="s">
        <v>4</v>
      </c>
      <c r="Q16" s="11" t="s">
        <v>2</v>
      </c>
      <c r="R16" s="11" t="s">
        <v>1</v>
      </c>
      <c r="S16" s="20">
        <f>-S17</f>
        <v>-1620000</v>
      </c>
      <c r="T16" s="20">
        <f>-T17</f>
        <v>-1620000</v>
      </c>
      <c r="U16" s="20">
        <f t="shared" si="1"/>
        <v>100</v>
      </c>
      <c r="V16" s="7"/>
    </row>
    <row r="17" spans="1:22" ht="55.5" customHeight="1">
      <c r="A17" s="5"/>
      <c r="B17" s="14"/>
      <c r="C17" s="27"/>
      <c r="D17" s="27"/>
      <c r="E17" s="27"/>
      <c r="F17" s="27"/>
      <c r="G17" s="27"/>
      <c r="H17" s="27"/>
      <c r="I17" s="13"/>
      <c r="J17" s="30" t="s">
        <v>54</v>
      </c>
      <c r="K17" s="11" t="s">
        <v>5</v>
      </c>
      <c r="L17" s="28" t="s">
        <v>5</v>
      </c>
      <c r="M17" s="11" t="s">
        <v>50</v>
      </c>
      <c r="N17" s="11" t="s">
        <v>5</v>
      </c>
      <c r="O17" s="11" t="s">
        <v>4</v>
      </c>
      <c r="P17" s="11" t="s">
        <v>4</v>
      </c>
      <c r="Q17" s="11" t="s">
        <v>2</v>
      </c>
      <c r="R17" s="11" t="s">
        <v>31</v>
      </c>
      <c r="S17" s="20">
        <f>S18</f>
        <v>1620000</v>
      </c>
      <c r="T17" s="20">
        <f>T18</f>
        <v>1620000</v>
      </c>
      <c r="U17" s="20">
        <f t="shared" si="1"/>
        <v>100</v>
      </c>
      <c r="V17" s="7"/>
    </row>
    <row r="18" spans="1:22" ht="55.5" customHeight="1">
      <c r="A18" s="5"/>
      <c r="B18" s="14"/>
      <c r="C18" s="27"/>
      <c r="D18" s="27"/>
      <c r="E18" s="27"/>
      <c r="F18" s="27"/>
      <c r="G18" s="27"/>
      <c r="H18" s="27"/>
      <c r="I18" s="13"/>
      <c r="J18" s="30" t="s">
        <v>55</v>
      </c>
      <c r="K18" s="26" t="s">
        <v>5</v>
      </c>
      <c r="L18" s="28" t="s">
        <v>5</v>
      </c>
      <c r="M18" s="26" t="s">
        <v>50</v>
      </c>
      <c r="N18" s="26" t="s">
        <v>5</v>
      </c>
      <c r="O18" s="26" t="s">
        <v>4</v>
      </c>
      <c r="P18" s="28" t="s">
        <v>3</v>
      </c>
      <c r="Q18" s="26" t="s">
        <v>2</v>
      </c>
      <c r="R18" s="26" t="s">
        <v>30</v>
      </c>
      <c r="S18" s="20">
        <v>1620000</v>
      </c>
      <c r="T18" s="20">
        <v>1620000</v>
      </c>
      <c r="U18" s="20">
        <f t="shared" si="1"/>
        <v>100</v>
      </c>
      <c r="V18" s="7"/>
    </row>
    <row r="19" spans="1:22" ht="31.5" customHeight="1">
      <c r="A19" s="5"/>
      <c r="B19" s="14"/>
      <c r="C19" s="43" t="s">
        <v>29</v>
      </c>
      <c r="D19" s="43"/>
      <c r="E19" s="43"/>
      <c r="F19" s="43"/>
      <c r="G19" s="43"/>
      <c r="H19" s="43"/>
      <c r="I19" s="13" t="s">
        <v>29</v>
      </c>
      <c r="J19" s="10" t="s">
        <v>28</v>
      </c>
      <c r="K19" s="12">
        <v>505</v>
      </c>
      <c r="L19" s="11" t="s">
        <v>5</v>
      </c>
      <c r="M19" s="11" t="s">
        <v>3</v>
      </c>
      <c r="N19" s="11" t="s">
        <v>4</v>
      </c>
      <c r="O19" s="11" t="s">
        <v>4</v>
      </c>
      <c r="P19" s="11" t="s">
        <v>4</v>
      </c>
      <c r="Q19" s="11" t="s">
        <v>2</v>
      </c>
      <c r="R19" s="11" t="s">
        <v>1</v>
      </c>
      <c r="S19" s="20">
        <f>S24-S20</f>
        <v>13969538.660000086</v>
      </c>
      <c r="T19" s="20">
        <f t="shared" ref="T19" si="2">T24-T20</f>
        <v>7062463.6500000954</v>
      </c>
      <c r="U19" s="20">
        <f t="shared" si="1"/>
        <v>50.556169547835673</v>
      </c>
      <c r="V19" s="7" t="s">
        <v>6</v>
      </c>
    </row>
    <row r="20" spans="1:22" ht="21.75" customHeight="1">
      <c r="A20" s="5"/>
      <c r="B20" s="9"/>
      <c r="C20" s="9"/>
      <c r="D20" s="14"/>
      <c r="E20" s="43" t="s">
        <v>27</v>
      </c>
      <c r="F20" s="43"/>
      <c r="G20" s="43"/>
      <c r="H20" s="43"/>
      <c r="I20" s="13" t="s">
        <v>27</v>
      </c>
      <c r="J20" s="10" t="s">
        <v>26</v>
      </c>
      <c r="K20" s="12">
        <v>505</v>
      </c>
      <c r="L20" s="11" t="s">
        <v>5</v>
      </c>
      <c r="M20" s="11" t="s">
        <v>3</v>
      </c>
      <c r="N20" s="11" t="s">
        <v>4</v>
      </c>
      <c r="O20" s="11" t="s">
        <v>4</v>
      </c>
      <c r="P20" s="11" t="s">
        <v>4</v>
      </c>
      <c r="Q20" s="11" t="s">
        <v>2</v>
      </c>
      <c r="R20" s="11" t="s">
        <v>23</v>
      </c>
      <c r="S20" s="20">
        <v>1330427824.01</v>
      </c>
      <c r="T20" s="35">
        <v>1336393349.01</v>
      </c>
      <c r="U20" s="20">
        <f t="shared" si="1"/>
        <v>100.44839147921753</v>
      </c>
      <c r="V20" s="7" t="s">
        <v>6</v>
      </c>
    </row>
    <row r="21" spans="1:22" ht="21.75" customHeight="1">
      <c r="A21" s="5"/>
      <c r="B21" s="9"/>
      <c r="C21" s="9"/>
      <c r="D21" s="9"/>
      <c r="E21" s="14"/>
      <c r="F21" s="43" t="s">
        <v>25</v>
      </c>
      <c r="G21" s="43"/>
      <c r="H21" s="43"/>
      <c r="I21" s="13" t="s">
        <v>25</v>
      </c>
      <c r="J21" s="10" t="s">
        <v>24</v>
      </c>
      <c r="K21" s="12">
        <v>505</v>
      </c>
      <c r="L21" s="11" t="s">
        <v>5</v>
      </c>
      <c r="M21" s="11" t="s">
        <v>3</v>
      </c>
      <c r="N21" s="11" t="s">
        <v>8</v>
      </c>
      <c r="O21" s="11" t="s">
        <v>4</v>
      </c>
      <c r="P21" s="11" t="s">
        <v>4</v>
      </c>
      <c r="Q21" s="11" t="s">
        <v>2</v>
      </c>
      <c r="R21" s="11" t="s">
        <v>23</v>
      </c>
      <c r="S21" s="20">
        <v>1330427824.01</v>
      </c>
      <c r="T21" s="35">
        <v>1336393349.01</v>
      </c>
      <c r="U21" s="20">
        <f t="shared" si="1"/>
        <v>100.44839147921753</v>
      </c>
      <c r="V21" s="7" t="s">
        <v>6</v>
      </c>
    </row>
    <row r="22" spans="1:22" ht="23.25" customHeight="1">
      <c r="A22" s="5"/>
      <c r="B22" s="9"/>
      <c r="C22" s="9"/>
      <c r="D22" s="9"/>
      <c r="E22" s="9"/>
      <c r="F22" s="9"/>
      <c r="G22" s="9"/>
      <c r="H22" s="9" t="s">
        <v>22</v>
      </c>
      <c r="I22" s="11" t="s">
        <v>22</v>
      </c>
      <c r="J22" s="10" t="s">
        <v>21</v>
      </c>
      <c r="K22" s="12">
        <v>505</v>
      </c>
      <c r="L22" s="11" t="s">
        <v>5</v>
      </c>
      <c r="M22" s="11" t="s">
        <v>3</v>
      </c>
      <c r="N22" s="11" t="s">
        <v>8</v>
      </c>
      <c r="O22" s="11" t="s">
        <v>5</v>
      </c>
      <c r="P22" s="11" t="s">
        <v>4</v>
      </c>
      <c r="Q22" s="11" t="s">
        <v>2</v>
      </c>
      <c r="R22" s="11" t="s">
        <v>18</v>
      </c>
      <c r="S22" s="20">
        <v>1330427824.01</v>
      </c>
      <c r="T22" s="35">
        <v>1336393349.01</v>
      </c>
      <c r="U22" s="20">
        <f t="shared" si="1"/>
        <v>100.44839147921753</v>
      </c>
      <c r="V22" s="7" t="s">
        <v>6</v>
      </c>
    </row>
    <row r="23" spans="1:22" ht="38.25" customHeight="1">
      <c r="A23" s="5"/>
      <c r="B23" s="9"/>
      <c r="C23" s="9"/>
      <c r="D23" s="9"/>
      <c r="E23" s="9"/>
      <c r="F23" s="9"/>
      <c r="G23" s="9"/>
      <c r="H23" s="9"/>
      <c r="I23" s="8" t="s">
        <v>20</v>
      </c>
      <c r="J23" s="10" t="s">
        <v>19</v>
      </c>
      <c r="K23" s="9">
        <v>505</v>
      </c>
      <c r="L23" s="8" t="s">
        <v>5</v>
      </c>
      <c r="M23" s="8" t="s">
        <v>3</v>
      </c>
      <c r="N23" s="8" t="s">
        <v>8</v>
      </c>
      <c r="O23" s="8" t="s">
        <v>5</v>
      </c>
      <c r="P23" s="8" t="s">
        <v>3</v>
      </c>
      <c r="Q23" s="8" t="s">
        <v>2</v>
      </c>
      <c r="R23" s="8" t="s">
        <v>18</v>
      </c>
      <c r="S23" s="20">
        <v>1330427824.01</v>
      </c>
      <c r="T23" s="35">
        <v>1336393349.01</v>
      </c>
      <c r="U23" s="20">
        <f t="shared" si="1"/>
        <v>100.44839147921753</v>
      </c>
      <c r="V23" s="7" t="s">
        <v>6</v>
      </c>
    </row>
    <row r="24" spans="1:22" ht="18.75" customHeight="1">
      <c r="A24" s="5"/>
      <c r="B24" s="9"/>
      <c r="C24" s="9"/>
      <c r="D24" s="14"/>
      <c r="E24" s="43" t="s">
        <v>17</v>
      </c>
      <c r="F24" s="43"/>
      <c r="G24" s="43"/>
      <c r="H24" s="43"/>
      <c r="I24" s="13" t="s">
        <v>17</v>
      </c>
      <c r="J24" s="10" t="s">
        <v>16</v>
      </c>
      <c r="K24" s="12">
        <v>505</v>
      </c>
      <c r="L24" s="11" t="s">
        <v>5</v>
      </c>
      <c r="M24" s="11" t="s">
        <v>3</v>
      </c>
      <c r="N24" s="11" t="s">
        <v>4</v>
      </c>
      <c r="O24" s="11" t="s">
        <v>4</v>
      </c>
      <c r="P24" s="11" t="s">
        <v>4</v>
      </c>
      <c r="Q24" s="11" t="s">
        <v>2</v>
      </c>
      <c r="R24" s="11" t="s">
        <v>13</v>
      </c>
      <c r="S24" s="20">
        <v>1344397362.6700001</v>
      </c>
      <c r="T24" s="20">
        <v>1343455812.6600001</v>
      </c>
      <c r="U24" s="20">
        <f t="shared" si="1"/>
        <v>99.929964902033873</v>
      </c>
      <c r="V24" s="7" t="s">
        <v>6</v>
      </c>
    </row>
    <row r="25" spans="1:22" ht="21.75" customHeight="1">
      <c r="A25" s="5"/>
      <c r="B25" s="9"/>
      <c r="C25" s="9"/>
      <c r="D25" s="9"/>
      <c r="E25" s="14"/>
      <c r="F25" s="43" t="s">
        <v>15</v>
      </c>
      <c r="G25" s="43"/>
      <c r="H25" s="43"/>
      <c r="I25" s="13" t="s">
        <v>15</v>
      </c>
      <c r="J25" s="10" t="s">
        <v>14</v>
      </c>
      <c r="K25" s="12">
        <v>505</v>
      </c>
      <c r="L25" s="11" t="s">
        <v>5</v>
      </c>
      <c r="M25" s="11" t="s">
        <v>3</v>
      </c>
      <c r="N25" s="11" t="s">
        <v>8</v>
      </c>
      <c r="O25" s="11" t="s">
        <v>4</v>
      </c>
      <c r="P25" s="11" t="s">
        <v>4</v>
      </c>
      <c r="Q25" s="11" t="s">
        <v>2</v>
      </c>
      <c r="R25" s="11" t="s">
        <v>13</v>
      </c>
      <c r="S25" s="20">
        <v>1344397362.6700001</v>
      </c>
      <c r="T25" s="20">
        <v>1343455812.6600001</v>
      </c>
      <c r="U25" s="20">
        <f t="shared" si="1"/>
        <v>99.929964902033873</v>
      </c>
      <c r="V25" s="7" t="s">
        <v>6</v>
      </c>
    </row>
    <row r="26" spans="1:22" ht="23" customHeight="1">
      <c r="A26" s="5"/>
      <c r="B26" s="9"/>
      <c r="C26" s="9"/>
      <c r="D26" s="9"/>
      <c r="E26" s="9"/>
      <c r="F26" s="9"/>
      <c r="G26" s="9"/>
      <c r="H26" s="9" t="s">
        <v>12</v>
      </c>
      <c r="I26" s="11" t="s">
        <v>12</v>
      </c>
      <c r="J26" s="10" t="s">
        <v>11</v>
      </c>
      <c r="K26" s="12">
        <v>505</v>
      </c>
      <c r="L26" s="11" t="s">
        <v>5</v>
      </c>
      <c r="M26" s="11" t="s">
        <v>3</v>
      </c>
      <c r="N26" s="11" t="s">
        <v>8</v>
      </c>
      <c r="O26" s="11" t="s">
        <v>5</v>
      </c>
      <c r="P26" s="11" t="s">
        <v>4</v>
      </c>
      <c r="Q26" s="11" t="s">
        <v>2</v>
      </c>
      <c r="R26" s="11" t="s">
        <v>7</v>
      </c>
      <c r="S26" s="20">
        <v>1344397362.6700001</v>
      </c>
      <c r="T26" s="20">
        <v>1343455812.6600001</v>
      </c>
      <c r="U26" s="20">
        <f t="shared" si="1"/>
        <v>99.929964902033873</v>
      </c>
      <c r="V26" s="7" t="s">
        <v>6</v>
      </c>
    </row>
    <row r="27" spans="1:22" ht="37.5" customHeight="1">
      <c r="A27" s="5"/>
      <c r="B27" s="9"/>
      <c r="C27" s="9"/>
      <c r="D27" s="9"/>
      <c r="E27" s="9"/>
      <c r="F27" s="9"/>
      <c r="G27" s="9"/>
      <c r="H27" s="9"/>
      <c r="I27" s="8" t="s">
        <v>10</v>
      </c>
      <c r="J27" s="10" t="s">
        <v>9</v>
      </c>
      <c r="K27" s="9">
        <v>505</v>
      </c>
      <c r="L27" s="8" t="s">
        <v>5</v>
      </c>
      <c r="M27" s="8" t="s">
        <v>3</v>
      </c>
      <c r="N27" s="8" t="s">
        <v>8</v>
      </c>
      <c r="O27" s="8" t="s">
        <v>5</v>
      </c>
      <c r="P27" s="8" t="s">
        <v>3</v>
      </c>
      <c r="Q27" s="8" t="s">
        <v>2</v>
      </c>
      <c r="R27" s="8" t="s">
        <v>7</v>
      </c>
      <c r="S27" s="20">
        <v>1344397362.6700001</v>
      </c>
      <c r="T27" s="20">
        <v>1343455812.6600001</v>
      </c>
      <c r="U27" s="20">
        <f t="shared" si="1"/>
        <v>99.929964902033873</v>
      </c>
      <c r="V27" s="7" t="s">
        <v>6</v>
      </c>
    </row>
    <row r="28" spans="1:22" ht="21.75" customHeight="1">
      <c r="A28" s="5"/>
      <c r="B28" s="5"/>
      <c r="C28" s="5"/>
      <c r="D28" s="5"/>
      <c r="E28" s="5"/>
      <c r="F28" s="5"/>
      <c r="G28" s="5"/>
      <c r="H28" s="5"/>
      <c r="I28" s="4"/>
      <c r="J28" s="42" t="s">
        <v>0</v>
      </c>
      <c r="K28" s="42"/>
      <c r="L28" s="42"/>
      <c r="M28" s="42"/>
      <c r="N28" s="42"/>
      <c r="O28" s="42"/>
      <c r="P28" s="42"/>
      <c r="Q28" s="42"/>
      <c r="R28" s="42"/>
      <c r="S28" s="20">
        <f>S14</f>
        <v>12349538.660000086</v>
      </c>
      <c r="T28" s="20">
        <f t="shared" ref="T28:U28" si="3">T14</f>
        <v>5442463.6500000954</v>
      </c>
      <c r="U28" s="20">
        <f t="shared" si="3"/>
        <v>44.070177840959587</v>
      </c>
      <c r="V28" s="2"/>
    </row>
    <row r="29" spans="1:22" ht="12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2"/>
      <c r="U29" s="2"/>
      <c r="V29" s="2"/>
    </row>
    <row r="30" spans="1:22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2"/>
      <c r="U30" s="2"/>
      <c r="V30" s="2"/>
    </row>
  </sheetData>
  <mergeCells count="19">
    <mergeCell ref="C19:H19"/>
    <mergeCell ref="E20:H20"/>
    <mergeCell ref="E24:H24"/>
    <mergeCell ref="F21:H21"/>
    <mergeCell ref="F25:H25"/>
    <mergeCell ref="S10:S12"/>
    <mergeCell ref="T10:T12"/>
    <mergeCell ref="U10:U12"/>
    <mergeCell ref="S1:U1"/>
    <mergeCell ref="J28:R28"/>
    <mergeCell ref="M11:M12"/>
    <mergeCell ref="N11:P11"/>
    <mergeCell ref="Q11:R11"/>
    <mergeCell ref="A7:U7"/>
    <mergeCell ref="J10:J12"/>
    <mergeCell ref="J8:S8"/>
    <mergeCell ref="K10:R10"/>
    <mergeCell ref="K11:K12"/>
    <mergeCell ref="L11:L12"/>
  </mergeCells>
  <printOptions horizontalCentered="1"/>
  <pageMargins left="0.39370078740157483" right="0.39370078740157483" top="0.55118110236220474" bottom="0.31496062992125984" header="0.31496062992125984" footer="0"/>
  <pageSetup paperSize="9" scale="60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5</vt:lpstr>
      <vt:lpstr>'Приложение 5'!Заголовки_для_печати</vt:lpstr>
      <vt:lpstr>'Приложение 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2025-03-19T08:42:16Z</cp:lastPrinted>
  <dcterms:created xsi:type="dcterms:W3CDTF">2014-10-24T05:44:22Z</dcterms:created>
  <dcterms:modified xsi:type="dcterms:W3CDTF">2025-06-05T06:48:21Z</dcterms:modified>
</cp:coreProperties>
</file>