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345" windowHeight="37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47" i="1"/>
  <c r="H42"/>
  <c r="G39"/>
  <c r="G38"/>
  <c r="G37"/>
  <c r="H37"/>
  <c r="P80"/>
  <c r="G28" l="1"/>
  <c r="P61"/>
  <c r="G96"/>
  <c r="G95"/>
  <c r="G94"/>
  <c r="G93"/>
  <c r="G92"/>
  <c r="G78"/>
  <c r="G77"/>
  <c r="G76"/>
  <c r="G75"/>
  <c r="G74"/>
  <c r="G60"/>
  <c r="G59"/>
  <c r="G58"/>
  <c r="G57"/>
  <c r="G56"/>
  <c r="G23"/>
  <c r="G22"/>
  <c r="G21"/>
  <c r="G20"/>
  <c r="G19"/>
  <c r="G41"/>
  <c r="G40"/>
  <c r="G69"/>
  <c r="M110"/>
  <c r="L110"/>
  <c r="K110"/>
  <c r="J110"/>
  <c r="I110"/>
  <c r="H110"/>
  <c r="G105"/>
  <c r="G100"/>
  <c r="G87"/>
  <c r="G82"/>
  <c r="G64"/>
  <c r="G50"/>
  <c r="G45"/>
  <c r="G32"/>
  <c r="H108"/>
  <c r="I108"/>
  <c r="J108"/>
  <c r="K108"/>
  <c r="L108"/>
  <c r="M108"/>
  <c r="H109"/>
  <c r="I109"/>
  <c r="J109"/>
  <c r="K109"/>
  <c r="L109"/>
  <c r="M109"/>
  <c r="H111"/>
  <c r="I111"/>
  <c r="J111"/>
  <c r="K111"/>
  <c r="L111"/>
  <c r="M111"/>
  <c r="H107"/>
  <c r="I107"/>
  <c r="J107"/>
  <c r="K107"/>
  <c r="L107"/>
  <c r="M107"/>
  <c r="P79"/>
  <c r="P62"/>
  <c r="G61"/>
  <c r="G27"/>
  <c r="G26"/>
  <c r="G25"/>
  <c r="G101"/>
  <c r="G99"/>
  <c r="G98"/>
  <c r="G97"/>
  <c r="G83"/>
  <c r="G81"/>
  <c r="G80"/>
  <c r="G79"/>
  <c r="G65"/>
  <c r="G63"/>
  <c r="G62"/>
  <c r="G46"/>
  <c r="G44"/>
  <c r="G43"/>
  <c r="G42"/>
  <c r="G24" l="1"/>
  <c r="G33" l="1"/>
  <c r="G31"/>
  <c r="G30"/>
  <c r="G29"/>
  <c r="A11" i="2"/>
  <c r="A10"/>
  <c r="G51" i="1" l="1"/>
  <c r="G49"/>
  <c r="G48"/>
  <c r="G47"/>
  <c r="G70"/>
  <c r="G68"/>
  <c r="G110" s="1"/>
  <c r="G67"/>
  <c r="G66"/>
  <c r="G102"/>
  <c r="G106"/>
  <c r="G104"/>
  <c r="G103"/>
  <c r="G88"/>
  <c r="G86"/>
  <c r="G85"/>
  <c r="G84"/>
  <c r="K4" i="2"/>
  <c r="K1"/>
  <c r="G107" i="1" l="1"/>
  <c r="G111"/>
  <c r="G109"/>
  <c r="G108"/>
</calcChain>
</file>

<file path=xl/sharedStrings.xml><?xml version="1.0" encoding="utf-8"?>
<sst xmlns="http://schemas.openxmlformats.org/spreadsheetml/2006/main" count="994" uniqueCount="95">
  <si>
    <t>СТРУКТУРА</t>
  </si>
  <si>
    <t xml:space="preserve"> муниципальной программы Москаленского муниципального района Омской области</t>
  </si>
  <si>
    <t xml:space="preserve">«Развитие культуры Москаленского муниципального района Омской области» </t>
  </si>
  <si>
    <t>№ п/п</t>
  </si>
  <si>
    <t>Наименование показателя</t>
  </si>
  <si>
    <t>Срок  реализации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</si>
  <si>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</si>
  <si>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</si>
  <si>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</si>
  <si>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с</t>
  </si>
  <si>
    <t>(год)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</si>
  <si>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</si>
  <si>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</si>
  <si>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</si>
  <si>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</si>
  <si>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</si>
  <si>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</si>
  <si>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муниципальной программы</t>
  </si>
  <si>
    <t>Х</t>
  </si>
  <si>
    <t xml:space="preserve">Задача 1 муниципальной программы </t>
  </si>
  <si>
    <t>Управление культуры администрации Москаленского муниципального района Омской области</t>
  </si>
  <si>
    <t>Всего, из них расходы за счет:</t>
  </si>
  <si>
    <t>Количество сетевых единиц учреждений культуры</t>
  </si>
  <si>
    <t xml:space="preserve">единиц </t>
  </si>
  <si>
    <t>Итого по подпрограмме 1 муниципальной программы</t>
  </si>
  <si>
    <t xml:space="preserve">Задача 2 муниципальной программы </t>
  </si>
  <si>
    <t>единиц</t>
  </si>
  <si>
    <t>Итого по подпрограмме 2 муниципальной программы</t>
  </si>
  <si>
    <t xml:space="preserve">Задача 3 муниципальной программы </t>
  </si>
  <si>
    <t xml:space="preserve">Цель подпрограммы 3 муниципальной программы </t>
  </si>
  <si>
    <t>Количество посещений муниципального музея</t>
  </si>
  <si>
    <t>Итого по подпрограмме 3 муниципальной программы</t>
  </si>
  <si>
    <t xml:space="preserve">Задача 4 муниципальной программы </t>
  </si>
  <si>
    <t>Итого по подпрограмме 4 муниципальной программы</t>
  </si>
  <si>
    <t xml:space="preserve">Задача 5 муниципальной программы </t>
  </si>
  <si>
    <t xml:space="preserve">ВЦП «Обеспечение доступности и качества дополнительного образования детей на территории Москаленского муниципального района Омской области» </t>
  </si>
  <si>
    <t>человек</t>
  </si>
  <si>
    <t>Итого по подпрограмме 5 муниципальной программы</t>
  </si>
  <si>
    <t>ВСЕГО по муниципальной программе</t>
  </si>
  <si>
    <t>Цель муниципальной программы Развитие единого культурного пространства Москаленского муниципального района Омской области</t>
  </si>
  <si>
    <t>Предоставление музейных и туристических услуг населению на территории Москаленского муниципального района Омской области</t>
  </si>
  <si>
    <t>1.1</t>
  </si>
  <si>
    <t>по</t>
  </si>
  <si>
    <t>Обеспечение эффективного муниципального управления в сфере культуры, искусства и туризма на территории Москаленского муниципального района Омской области</t>
  </si>
  <si>
    <t>%</t>
  </si>
  <si>
    <t>не менее 10%</t>
  </si>
  <si>
    <t>ВЦП "Обеспечение доступности и качества культурных благ и услуг на территории Москаленского муниципального района Омской области"</t>
  </si>
  <si>
    <t>2</t>
  </si>
  <si>
    <t>2.1</t>
  </si>
  <si>
    <t>Количество посещений культурно-досуговых мероприятий</t>
  </si>
  <si>
    <t>Человек</t>
  </si>
  <si>
    <t>3</t>
  </si>
  <si>
    <t>ВЦП "Обеспечение доступности и качества музейных и туристических услуг на территории Москаленского муниципального района Омской области"</t>
  </si>
  <si>
    <t>3.1</t>
  </si>
  <si>
    <t>Количество посетителей выездных экскурсий</t>
  </si>
  <si>
    <t>4</t>
  </si>
  <si>
    <t>ВЦП "Обеспечение доступности и качества библиотечного обслуживания населения на территории Москаленского муниципального района Омской области"</t>
  </si>
  <si>
    <t>4.1.</t>
  </si>
  <si>
    <t>5</t>
  </si>
  <si>
    <t>5.1</t>
  </si>
  <si>
    <t>Налоговых и неналоговых доходов, поступлений в районный бюджет нецелевого характера</t>
  </si>
  <si>
    <t>2. поступлений в районный бюджет целевого характера</t>
  </si>
  <si>
    <t>3. иных источников финансирования, предусмотренных законодательством</t>
  </si>
  <si>
    <t>4. переходящего остатка бюджетных средств</t>
  </si>
  <si>
    <t>Цель подпрограммы  4 муниципальной программы "Предоставление библиотечного обслуживания населения на территории Москаленского муниципального района Омской области"</t>
  </si>
  <si>
    <t>Единицы</t>
  </si>
  <si>
    <t>1.</t>
  </si>
  <si>
    <t>Цель подпрограммы 1 муниципальной программы                     "Обеспечение эффективного муниципального управления в сфере культуры, искусства и туризма на территории Москаленского муниципального района Омской области"</t>
  </si>
  <si>
    <t>Цель подпрограммы 2 муниципальной программы                     "Предоставление населению возможности для занятия творческой деятельностью на непрофессиональной основе на территории Москаленского муниципального района Омской области"</t>
  </si>
  <si>
    <t xml:space="preserve">ВЦП «Осуществление управления в сфере культуры на территории Москаленского муниципального района Омской области»    </t>
  </si>
  <si>
    <t>Приложение №7</t>
  </si>
  <si>
    <t>рублей</t>
  </si>
  <si>
    <t>не менее 23 900</t>
  </si>
  <si>
    <t xml:space="preserve">Доля детей, получающих услуги в образовательных организациях в сфере культуры Москаленского муниципального района Омской области от общей численности детей Москаленского муниципального района Омской области. </t>
  </si>
  <si>
    <t>Доля ДШИ, в которых проведена модернизация, оснащение оборудованием или обеспечено укрепление материально-технической базы</t>
  </si>
  <si>
    <t>не менее 25%</t>
  </si>
  <si>
    <t>Доля ДШИ, в которых проведен капитальный и текущий ремонт,  в процентах от общего количества ДШИ</t>
  </si>
  <si>
    <t xml:space="preserve">Достижение уровня средней заработной платы педагогических работников муниципальных организаций дополнительного образования детей. </t>
  </si>
  <si>
    <t xml:space="preserve">Задача подпрограммы 1 муниципальной программы                                                   «Управление в сфере культуры на территории Москаленского муниципального района Омской области»    </t>
  </si>
  <si>
    <t>Задача 1 подпрограммы 2 муниципальной программы                                              "Создание условий для сохранения и развития народного творчества в учреждениях культуры."</t>
  </si>
  <si>
    <t>Задача 1 подпрограммы 3 муниципальной программы                                                           "Осуществление предоставления музейных и туристических услуг на территории Москаленского муниципального района Омской области"</t>
  </si>
  <si>
    <t>Задача 1 подпрограммы  4 муниципальной программы                                                              "Осуществление библиотечного обслуживания населения на территории Москаленского муниципального района Омской области"</t>
  </si>
  <si>
    <t xml:space="preserve">Задача 1 подпрограммы 5 муниципальной программы                                                                      «Осуществление предоставления дополнительного образования на территории Москаленского муниципального района Омской области» </t>
  </si>
  <si>
    <t>Цель подпрограммы 5 муниципальной программы "Создание условий для развития дополнительного образования на территории Москаленского муниципального района Омской области "</t>
  </si>
  <si>
    <t>Предоставление населению возможности для занятия творческой деятельностью на непрофессиональной основе на территории Москаленского муниципального района Омской области</t>
  </si>
  <si>
    <t>Предоставление библиотечного обслуживания населения на территории Москаленского муниципального района Омской области</t>
  </si>
  <si>
    <t>Создание условий для развития дополнительного образования на территории Москаленского муниципального района Омской области</t>
  </si>
  <si>
    <t xml:space="preserve">к муниципальной программе Москаленского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Москаленского муниципального 
района Омской области» </t>
  </si>
  <si>
    <t xml:space="preserve"> Достижение уровня средней заработной платы для работников учреждений культуры</t>
  </si>
  <si>
    <t>Количество посещений муниципальных библиотек</t>
  </si>
  <si>
    <t>Количество экземпляров изданий, поступивших в библиотечные фонды</t>
  </si>
  <si>
    <t>Достижение уровня средней заработной платы для прочих работников</t>
  </si>
  <si>
    <t xml:space="preserve">Доля сетевых единиц учреждений культуры, в которых проведен капитальный и текущий ремонт, модернизация, оснащение оборудованием или обеспечено укрепление материально-технической базы, от общего количества сетевых единиц. </t>
  </si>
  <si>
    <t xml:space="preserve"> Доля работников или учреждений культуры, получивших государственную поддержку</t>
  </si>
  <si>
    <t xml:space="preserve"> Достижение уровня средней заработной платы для прочих работников.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</si>
</sst>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6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Fill="1"/>
    <xf numFmtId="2" fontId="4" fillId="0" borderId="2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2" fontId="4" fillId="3" borderId="2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0" fontId="4" fillId="0" borderId="3" xfId="0" applyNumberFormat="1" applyFont="1" applyFill="1" applyBorder="1" applyAlignment="1">
      <alignment horizontal="center" vertical="top" wrapText="1"/>
    </xf>
    <xf numFmtId="2" fontId="1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wrapText="1"/>
    </xf>
    <xf numFmtId="2" fontId="1" fillId="0" borderId="4" xfId="0" applyNumberFormat="1" applyFont="1" applyBorder="1" applyAlignment="1">
      <alignment horizontal="center" wrapText="1"/>
    </xf>
    <xf numFmtId="0" fontId="7" fillId="0" borderId="0" xfId="0" applyFont="1" applyFill="1"/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9" fontId="4" fillId="0" borderId="5" xfId="0" applyNumberFormat="1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49" fontId="1" fillId="0" borderId="0" xfId="0" applyNumberFormat="1" applyFont="1" applyFill="1" applyAlignment="1">
      <alignment horizontal="center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vertical="top" wrapText="1"/>
    </xf>
    <xf numFmtId="49" fontId="1" fillId="0" borderId="0" xfId="0" applyNumberFormat="1" applyFont="1" applyFill="1" applyAlignment="1">
      <alignment horizontal="justify"/>
    </xf>
    <xf numFmtId="49" fontId="0" fillId="0" borderId="0" xfId="0" applyNumberFormat="1" applyFill="1"/>
    <xf numFmtId="0" fontId="4" fillId="0" borderId="5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textRotation="255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14"/>
  <sheetViews>
    <sheetView tabSelected="1" zoomScale="60" zoomScaleNormal="60" workbookViewId="0">
      <selection activeCell="J107" sqref="J107"/>
    </sheetView>
  </sheetViews>
  <sheetFormatPr defaultColWidth="8.85546875" defaultRowHeight="15"/>
  <cols>
    <col min="1" max="1" width="8.140625" style="29" customWidth="1"/>
    <col min="2" max="2" width="40.28515625" style="1" customWidth="1"/>
    <col min="3" max="3" width="9.7109375" style="1" customWidth="1"/>
    <col min="4" max="4" width="8.85546875" style="1"/>
    <col min="5" max="5" width="24.7109375" style="1" customWidth="1"/>
    <col min="6" max="6" width="21.140625" style="1" customWidth="1"/>
    <col min="7" max="7" width="13.85546875" style="1" customWidth="1"/>
    <col min="8" max="8" width="15.7109375" style="1" customWidth="1"/>
    <col min="9" max="9" width="13.140625" style="1" customWidth="1"/>
    <col min="10" max="10" width="16.42578125" style="1" customWidth="1"/>
    <col min="11" max="11" width="18" style="1" customWidth="1"/>
    <col min="12" max="12" width="12.5703125" style="1" bestFit="1" customWidth="1"/>
    <col min="13" max="13" width="13.140625" style="1" customWidth="1"/>
    <col min="14" max="14" width="23.28515625" style="1" customWidth="1"/>
    <col min="15" max="15" width="13.42578125" style="1" customWidth="1"/>
    <col min="16" max="16384" width="8.85546875" style="1"/>
  </cols>
  <sheetData>
    <row r="1" spans="1:22" ht="22.5" customHeight="1">
      <c r="A1" s="34" t="s">
        <v>70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84.75" customHeight="1">
      <c r="A2" s="35" t="s">
        <v>87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</row>
    <row r="3" spans="1:22" ht="18.75">
      <c r="A3" s="25"/>
    </row>
    <row r="4" spans="1:22" ht="18.75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</row>
    <row r="5" spans="1:22" ht="18.75">
      <c r="A5" s="36" t="s">
        <v>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</row>
    <row r="6" spans="1:22" ht="18.75">
      <c r="A6" s="37" t="s">
        <v>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</row>
    <row r="7" spans="1:22" ht="18.7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</row>
    <row r="8" spans="1:22" ht="18.75">
      <c r="A8" s="25"/>
    </row>
    <row r="9" spans="1:22" ht="48" customHeight="1">
      <c r="A9" s="31" t="s">
        <v>3</v>
      </c>
      <c r="B9" s="30" t="s">
        <v>4</v>
      </c>
      <c r="C9" s="30" t="s">
        <v>5</v>
      </c>
      <c r="D9" s="30"/>
      <c r="E9" s="30" t="s">
        <v>6</v>
      </c>
      <c r="F9" s="30" t="s">
        <v>7</v>
      </c>
      <c r="G9" s="30"/>
      <c r="H9" s="30"/>
      <c r="I9" s="30"/>
      <c r="J9" s="30"/>
      <c r="K9" s="30"/>
      <c r="L9" s="30"/>
      <c r="M9" s="30"/>
      <c r="N9" s="30" t="s">
        <v>8</v>
      </c>
      <c r="O9" s="30"/>
      <c r="P9" s="30"/>
      <c r="Q9" s="30"/>
      <c r="R9" s="30"/>
      <c r="S9" s="30"/>
      <c r="T9" s="30"/>
      <c r="U9" s="30"/>
      <c r="V9" s="30"/>
    </row>
    <row r="10" spans="1:22" ht="15.75" customHeight="1">
      <c r="A10" s="31"/>
      <c r="B10" s="30"/>
      <c r="C10" s="13"/>
      <c r="D10" s="13"/>
      <c r="E10" s="30"/>
      <c r="F10" s="30" t="s">
        <v>11</v>
      </c>
      <c r="G10" s="30" t="s">
        <v>12</v>
      </c>
      <c r="H10" s="30"/>
      <c r="I10" s="30"/>
      <c r="J10" s="30"/>
      <c r="K10" s="30"/>
      <c r="L10" s="30"/>
      <c r="M10" s="30"/>
      <c r="N10" s="30" t="s">
        <v>13</v>
      </c>
      <c r="O10" s="30" t="s">
        <v>14</v>
      </c>
      <c r="P10" s="30" t="s">
        <v>15</v>
      </c>
      <c r="Q10" s="30"/>
      <c r="R10" s="30"/>
      <c r="S10" s="30"/>
      <c r="T10" s="30"/>
      <c r="U10" s="30"/>
      <c r="V10" s="30"/>
    </row>
    <row r="11" spans="1:22">
      <c r="A11" s="31"/>
      <c r="B11" s="30"/>
      <c r="C11" s="13" t="s">
        <v>9</v>
      </c>
      <c r="D11" s="13" t="s">
        <v>42</v>
      </c>
      <c r="E11" s="30"/>
      <c r="F11" s="30"/>
      <c r="G11" s="30" t="s">
        <v>16</v>
      </c>
      <c r="H11" s="30" t="s">
        <v>17</v>
      </c>
      <c r="I11" s="30"/>
      <c r="J11" s="30"/>
      <c r="K11" s="30"/>
      <c r="L11" s="30"/>
      <c r="M11" s="30"/>
      <c r="N11" s="30"/>
      <c r="O11" s="30"/>
      <c r="P11" s="30" t="s">
        <v>16</v>
      </c>
      <c r="Q11" s="30" t="s">
        <v>17</v>
      </c>
      <c r="R11" s="30"/>
      <c r="S11" s="30"/>
      <c r="T11" s="30"/>
      <c r="U11" s="30"/>
      <c r="V11" s="30"/>
    </row>
    <row r="12" spans="1:22">
      <c r="A12" s="31"/>
      <c r="B12" s="30"/>
      <c r="C12" s="13" t="s">
        <v>10</v>
      </c>
      <c r="D12" s="16" t="s">
        <v>10</v>
      </c>
      <c r="E12" s="30"/>
      <c r="F12" s="30"/>
      <c r="G12" s="30"/>
      <c r="H12" s="13">
        <v>2021</v>
      </c>
      <c r="I12" s="13">
        <v>2022</v>
      </c>
      <c r="J12" s="13">
        <v>2023</v>
      </c>
      <c r="K12" s="13">
        <v>2024</v>
      </c>
      <c r="L12" s="13">
        <v>2025</v>
      </c>
      <c r="M12" s="13">
        <v>2026</v>
      </c>
      <c r="N12" s="30"/>
      <c r="O12" s="30"/>
      <c r="P12" s="30"/>
      <c r="Q12" s="13">
        <v>2021</v>
      </c>
      <c r="R12" s="13">
        <v>2022</v>
      </c>
      <c r="S12" s="13">
        <v>2023</v>
      </c>
      <c r="T12" s="13">
        <v>2024</v>
      </c>
      <c r="U12" s="13">
        <v>2025</v>
      </c>
      <c r="V12" s="13">
        <v>2026</v>
      </c>
    </row>
    <row r="13" spans="1:22">
      <c r="A13" s="26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7">
        <v>11</v>
      </c>
      <c r="L13" s="13">
        <v>12</v>
      </c>
      <c r="M13" s="13">
        <v>13</v>
      </c>
      <c r="N13" s="13">
        <v>15</v>
      </c>
      <c r="O13" s="13">
        <v>16</v>
      </c>
      <c r="P13" s="13">
        <v>17</v>
      </c>
      <c r="Q13" s="13">
        <v>18</v>
      </c>
      <c r="R13" s="13">
        <v>19</v>
      </c>
      <c r="S13" s="13">
        <v>20</v>
      </c>
      <c r="T13" s="13">
        <v>21</v>
      </c>
      <c r="U13" s="13">
        <v>22</v>
      </c>
      <c r="V13" s="13">
        <v>23</v>
      </c>
    </row>
    <row r="14" spans="1:22" ht="25.5" customHeight="1">
      <c r="A14" s="30" t="s">
        <v>39</v>
      </c>
      <c r="B14" s="30"/>
      <c r="C14" s="32">
        <v>2021</v>
      </c>
      <c r="D14" s="32">
        <v>2026</v>
      </c>
      <c r="E14" s="30" t="s">
        <v>20</v>
      </c>
      <c r="F14" s="30" t="s">
        <v>18</v>
      </c>
      <c r="G14" s="30" t="s">
        <v>18</v>
      </c>
      <c r="H14" s="30" t="s">
        <v>18</v>
      </c>
      <c r="I14" s="30" t="s">
        <v>18</v>
      </c>
      <c r="J14" s="30" t="s">
        <v>18</v>
      </c>
      <c r="K14" s="38" t="s">
        <v>18</v>
      </c>
      <c r="L14" s="30" t="s">
        <v>18</v>
      </c>
      <c r="M14" s="30" t="s">
        <v>18</v>
      </c>
      <c r="N14" s="30" t="s">
        <v>18</v>
      </c>
      <c r="O14" s="30" t="s">
        <v>18</v>
      </c>
      <c r="P14" s="30" t="s">
        <v>18</v>
      </c>
      <c r="Q14" s="30" t="s">
        <v>18</v>
      </c>
      <c r="R14" s="30" t="s">
        <v>18</v>
      </c>
      <c r="S14" s="30" t="s">
        <v>18</v>
      </c>
      <c r="T14" s="30" t="s">
        <v>18</v>
      </c>
      <c r="U14" s="30" t="s">
        <v>18</v>
      </c>
      <c r="V14" s="30" t="s">
        <v>18</v>
      </c>
    </row>
    <row r="15" spans="1:22" ht="45.75" customHeight="1">
      <c r="A15" s="30"/>
      <c r="B15" s="30"/>
      <c r="C15" s="32"/>
      <c r="D15" s="32"/>
      <c r="E15" s="30"/>
      <c r="F15" s="30"/>
      <c r="G15" s="30"/>
      <c r="H15" s="30"/>
      <c r="I15" s="30"/>
      <c r="J15" s="30"/>
      <c r="K15" s="38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</row>
    <row r="16" spans="1:22" s="12" customFormat="1" ht="30" customHeight="1">
      <c r="A16" s="27"/>
      <c r="B16" s="16" t="s">
        <v>19</v>
      </c>
      <c r="C16" s="30">
        <v>2021</v>
      </c>
      <c r="D16" s="30">
        <v>2026</v>
      </c>
      <c r="E16" s="30" t="s">
        <v>20</v>
      </c>
      <c r="F16" s="30" t="s">
        <v>18</v>
      </c>
      <c r="G16" s="30" t="s">
        <v>18</v>
      </c>
      <c r="H16" s="30" t="s">
        <v>18</v>
      </c>
      <c r="I16" s="30" t="s">
        <v>18</v>
      </c>
      <c r="J16" s="30" t="s">
        <v>18</v>
      </c>
      <c r="K16" s="30" t="s">
        <v>18</v>
      </c>
      <c r="L16" s="30" t="s">
        <v>18</v>
      </c>
      <c r="M16" s="30" t="s">
        <v>18</v>
      </c>
      <c r="N16" s="30" t="s">
        <v>18</v>
      </c>
      <c r="O16" s="30" t="s">
        <v>18</v>
      </c>
      <c r="P16" s="30" t="s">
        <v>18</v>
      </c>
      <c r="Q16" s="30" t="s">
        <v>18</v>
      </c>
      <c r="R16" s="30" t="s">
        <v>18</v>
      </c>
      <c r="S16" s="30" t="s">
        <v>18</v>
      </c>
      <c r="T16" s="30" t="s">
        <v>18</v>
      </c>
      <c r="U16" s="30" t="s">
        <v>18</v>
      </c>
      <c r="V16" s="30" t="s">
        <v>18</v>
      </c>
    </row>
    <row r="17" spans="1:22" s="12" customFormat="1" ht="60.6" customHeight="1">
      <c r="A17" s="27"/>
      <c r="B17" s="22" t="s">
        <v>43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</row>
    <row r="18" spans="1:22" ht="90.6" customHeight="1">
      <c r="A18" s="27"/>
      <c r="B18" s="16" t="s">
        <v>67</v>
      </c>
      <c r="C18" s="13">
        <v>2021</v>
      </c>
      <c r="D18" s="14">
        <v>2026</v>
      </c>
      <c r="E18" s="13" t="s">
        <v>20</v>
      </c>
      <c r="F18" s="13" t="s">
        <v>18</v>
      </c>
      <c r="G18" s="13" t="s">
        <v>18</v>
      </c>
      <c r="H18" s="13" t="s">
        <v>18</v>
      </c>
      <c r="I18" s="13" t="s">
        <v>18</v>
      </c>
      <c r="J18" s="13" t="s">
        <v>18</v>
      </c>
      <c r="K18" s="13" t="s">
        <v>18</v>
      </c>
      <c r="L18" s="13" t="s">
        <v>18</v>
      </c>
      <c r="M18" s="13" t="s">
        <v>18</v>
      </c>
      <c r="N18" s="13" t="s">
        <v>18</v>
      </c>
      <c r="O18" s="13" t="s">
        <v>18</v>
      </c>
      <c r="P18" s="13" t="s">
        <v>18</v>
      </c>
      <c r="Q18" s="13" t="s">
        <v>18</v>
      </c>
      <c r="R18" s="13" t="s">
        <v>18</v>
      </c>
      <c r="S18" s="13" t="s">
        <v>18</v>
      </c>
      <c r="T18" s="13" t="s">
        <v>18</v>
      </c>
      <c r="U18" s="13" t="s">
        <v>18</v>
      </c>
      <c r="V18" s="13" t="s">
        <v>18</v>
      </c>
    </row>
    <row r="19" spans="1:22" s="12" customFormat="1" ht="42.6" customHeight="1">
      <c r="A19" s="31" t="s">
        <v>66</v>
      </c>
      <c r="B19" s="32" t="s">
        <v>78</v>
      </c>
      <c r="C19" s="30">
        <v>2021</v>
      </c>
      <c r="D19" s="30">
        <v>2026</v>
      </c>
      <c r="E19" s="30" t="s">
        <v>20</v>
      </c>
      <c r="F19" s="14" t="s">
        <v>21</v>
      </c>
      <c r="G19" s="18">
        <f t="shared" ref="G19:G23" si="0">SUM(H19:M19)</f>
        <v>71745180</v>
      </c>
      <c r="H19" s="18">
        <v>12363780</v>
      </c>
      <c r="I19" s="18">
        <v>11876280</v>
      </c>
      <c r="J19" s="18">
        <v>11876280</v>
      </c>
      <c r="K19" s="18">
        <v>11876280</v>
      </c>
      <c r="L19" s="18">
        <v>11876280</v>
      </c>
      <c r="M19" s="18">
        <v>11876280</v>
      </c>
      <c r="N19" s="13" t="s">
        <v>18</v>
      </c>
      <c r="O19" s="13" t="s">
        <v>18</v>
      </c>
      <c r="P19" s="13" t="s">
        <v>18</v>
      </c>
      <c r="Q19" s="13" t="s">
        <v>18</v>
      </c>
      <c r="R19" s="13" t="s">
        <v>18</v>
      </c>
      <c r="S19" s="13" t="s">
        <v>18</v>
      </c>
      <c r="T19" s="13" t="s">
        <v>18</v>
      </c>
      <c r="U19" s="13" t="s">
        <v>18</v>
      </c>
      <c r="V19" s="13" t="s">
        <v>18</v>
      </c>
    </row>
    <row r="20" spans="1:22" s="12" customFormat="1" ht="70.150000000000006" customHeight="1">
      <c r="A20" s="31"/>
      <c r="B20" s="32"/>
      <c r="C20" s="30"/>
      <c r="D20" s="30"/>
      <c r="E20" s="30"/>
      <c r="F20" s="14" t="s">
        <v>60</v>
      </c>
      <c r="G20" s="18">
        <f t="shared" si="0"/>
        <v>71745180</v>
      </c>
      <c r="H20" s="18">
        <v>12363780</v>
      </c>
      <c r="I20" s="18">
        <v>11876280</v>
      </c>
      <c r="J20" s="18">
        <v>11876280</v>
      </c>
      <c r="K20" s="18">
        <v>11876280</v>
      </c>
      <c r="L20" s="18">
        <v>11876280</v>
      </c>
      <c r="M20" s="18">
        <v>11876280</v>
      </c>
      <c r="N20" s="13" t="s">
        <v>18</v>
      </c>
      <c r="O20" s="13" t="s">
        <v>18</v>
      </c>
      <c r="P20" s="13" t="s">
        <v>18</v>
      </c>
      <c r="Q20" s="13" t="s">
        <v>18</v>
      </c>
      <c r="R20" s="13" t="s">
        <v>18</v>
      </c>
      <c r="S20" s="13" t="s">
        <v>18</v>
      </c>
      <c r="T20" s="13" t="s">
        <v>18</v>
      </c>
      <c r="U20" s="13" t="s">
        <v>18</v>
      </c>
      <c r="V20" s="13" t="s">
        <v>18</v>
      </c>
    </row>
    <row r="21" spans="1:22" s="12" customFormat="1" ht="45.75" customHeight="1">
      <c r="A21" s="31"/>
      <c r="B21" s="32"/>
      <c r="C21" s="30"/>
      <c r="D21" s="30"/>
      <c r="E21" s="30"/>
      <c r="F21" s="14" t="s">
        <v>61</v>
      </c>
      <c r="G21" s="18">
        <f t="shared" si="0"/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3" t="s">
        <v>18</v>
      </c>
      <c r="O21" s="13" t="s">
        <v>18</v>
      </c>
      <c r="P21" s="13" t="s">
        <v>18</v>
      </c>
      <c r="Q21" s="13" t="s">
        <v>18</v>
      </c>
      <c r="R21" s="13" t="s">
        <v>18</v>
      </c>
      <c r="S21" s="13" t="s">
        <v>18</v>
      </c>
      <c r="T21" s="13" t="s">
        <v>18</v>
      </c>
      <c r="U21" s="13" t="s">
        <v>18</v>
      </c>
      <c r="V21" s="13" t="s">
        <v>18</v>
      </c>
    </row>
    <row r="22" spans="1:22" ht="60.75" customHeight="1">
      <c r="A22" s="31"/>
      <c r="B22" s="32"/>
      <c r="C22" s="30"/>
      <c r="D22" s="30"/>
      <c r="E22" s="30"/>
      <c r="F22" s="14" t="s">
        <v>62</v>
      </c>
      <c r="G22" s="18">
        <f t="shared" si="0"/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3" t="s">
        <v>18</v>
      </c>
      <c r="O22" s="13" t="s">
        <v>18</v>
      </c>
      <c r="P22" s="13" t="s">
        <v>18</v>
      </c>
      <c r="Q22" s="13" t="s">
        <v>18</v>
      </c>
      <c r="R22" s="13" t="s">
        <v>18</v>
      </c>
      <c r="S22" s="13" t="s">
        <v>18</v>
      </c>
      <c r="T22" s="13" t="s">
        <v>18</v>
      </c>
      <c r="U22" s="13" t="s">
        <v>18</v>
      </c>
      <c r="V22" s="13" t="s">
        <v>18</v>
      </c>
    </row>
    <row r="23" spans="1:22" ht="49.5" customHeight="1">
      <c r="A23" s="31"/>
      <c r="B23" s="32"/>
      <c r="C23" s="30"/>
      <c r="D23" s="30"/>
      <c r="E23" s="30"/>
      <c r="F23" s="14" t="s">
        <v>63</v>
      </c>
      <c r="G23" s="18">
        <f t="shared" si="0"/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3" t="s">
        <v>18</v>
      </c>
      <c r="O23" s="13" t="s">
        <v>18</v>
      </c>
      <c r="P23" s="13" t="s">
        <v>18</v>
      </c>
      <c r="Q23" s="13" t="s">
        <v>18</v>
      </c>
      <c r="R23" s="13" t="s">
        <v>18</v>
      </c>
      <c r="S23" s="13" t="s">
        <v>18</v>
      </c>
      <c r="T23" s="13" t="s">
        <v>18</v>
      </c>
      <c r="U23" s="13" t="s">
        <v>18</v>
      </c>
      <c r="V23" s="13" t="s">
        <v>18</v>
      </c>
    </row>
    <row r="24" spans="1:22" s="12" customFormat="1" ht="42.6" customHeight="1">
      <c r="A24" s="31" t="s">
        <v>41</v>
      </c>
      <c r="B24" s="32" t="s">
        <v>69</v>
      </c>
      <c r="C24" s="30">
        <v>2021</v>
      </c>
      <c r="D24" s="30">
        <v>2026</v>
      </c>
      <c r="E24" s="30" t="s">
        <v>20</v>
      </c>
      <c r="F24" s="14" t="s">
        <v>21</v>
      </c>
      <c r="G24" s="18">
        <f t="shared" ref="G24:G28" si="1">SUM(H24:M24)</f>
        <v>71745180</v>
      </c>
      <c r="H24" s="18">
        <v>12363780</v>
      </c>
      <c r="I24" s="18">
        <v>11876280</v>
      </c>
      <c r="J24" s="18">
        <v>11876280</v>
      </c>
      <c r="K24" s="18">
        <v>11876280</v>
      </c>
      <c r="L24" s="18">
        <v>11876280</v>
      </c>
      <c r="M24" s="18">
        <v>11876280</v>
      </c>
      <c r="N24" s="19" t="s">
        <v>18</v>
      </c>
      <c r="O24" s="19" t="s">
        <v>18</v>
      </c>
      <c r="P24" s="19" t="s">
        <v>18</v>
      </c>
      <c r="Q24" s="19" t="s">
        <v>18</v>
      </c>
      <c r="R24" s="19" t="s">
        <v>18</v>
      </c>
      <c r="S24" s="19" t="s">
        <v>18</v>
      </c>
      <c r="T24" s="19" t="s">
        <v>18</v>
      </c>
      <c r="U24" s="19" t="s">
        <v>18</v>
      </c>
      <c r="V24" s="19" t="s">
        <v>18</v>
      </c>
    </row>
    <row r="25" spans="1:22" s="12" customFormat="1" ht="70.5" customHeight="1">
      <c r="A25" s="31"/>
      <c r="B25" s="32"/>
      <c r="C25" s="30"/>
      <c r="D25" s="30"/>
      <c r="E25" s="30"/>
      <c r="F25" s="14" t="s">
        <v>60</v>
      </c>
      <c r="G25" s="18">
        <f t="shared" si="1"/>
        <v>71745180</v>
      </c>
      <c r="H25" s="18">
        <v>12363780</v>
      </c>
      <c r="I25" s="18">
        <v>11876280</v>
      </c>
      <c r="J25" s="18">
        <v>11876280</v>
      </c>
      <c r="K25" s="18">
        <v>11876280</v>
      </c>
      <c r="L25" s="18">
        <v>11876280</v>
      </c>
      <c r="M25" s="18">
        <v>11876280</v>
      </c>
      <c r="N25" s="16" t="s">
        <v>22</v>
      </c>
      <c r="O25" s="16" t="s">
        <v>23</v>
      </c>
      <c r="P25" s="16">
        <v>62</v>
      </c>
      <c r="Q25" s="16">
        <v>62</v>
      </c>
      <c r="R25" s="16">
        <v>62</v>
      </c>
      <c r="S25" s="16">
        <v>62</v>
      </c>
      <c r="T25" s="16">
        <v>62</v>
      </c>
      <c r="U25" s="16">
        <v>62</v>
      </c>
      <c r="V25" s="16">
        <v>62</v>
      </c>
    </row>
    <row r="26" spans="1:22" s="12" customFormat="1" ht="162" customHeight="1">
      <c r="A26" s="31"/>
      <c r="B26" s="32"/>
      <c r="C26" s="30"/>
      <c r="D26" s="30"/>
      <c r="E26" s="30"/>
      <c r="F26" s="14" t="s">
        <v>61</v>
      </c>
      <c r="G26" s="18">
        <f t="shared" si="1"/>
        <v>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6" t="s">
        <v>92</v>
      </c>
      <c r="O26" s="16" t="s">
        <v>44</v>
      </c>
      <c r="P26" s="16" t="s">
        <v>45</v>
      </c>
      <c r="Q26" s="16" t="s">
        <v>45</v>
      </c>
      <c r="R26" s="16" t="s">
        <v>45</v>
      </c>
      <c r="S26" s="16" t="s">
        <v>45</v>
      </c>
      <c r="T26" s="16" t="s">
        <v>45</v>
      </c>
      <c r="U26" s="16" t="s">
        <v>45</v>
      </c>
      <c r="V26" s="16" t="s">
        <v>45</v>
      </c>
    </row>
    <row r="27" spans="1:22" ht="70.5" customHeight="1">
      <c r="A27" s="31"/>
      <c r="B27" s="32"/>
      <c r="C27" s="30"/>
      <c r="D27" s="30"/>
      <c r="E27" s="30"/>
      <c r="F27" s="14" t="s">
        <v>62</v>
      </c>
      <c r="G27" s="18">
        <f t="shared" si="1"/>
        <v>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6" t="s">
        <v>93</v>
      </c>
      <c r="O27" s="16" t="s">
        <v>44</v>
      </c>
      <c r="P27" s="16">
        <v>3</v>
      </c>
      <c r="Q27" s="16">
        <v>0.5</v>
      </c>
      <c r="R27" s="16">
        <v>0.5</v>
      </c>
      <c r="S27" s="16">
        <v>0.5</v>
      </c>
      <c r="T27" s="16">
        <v>0.5</v>
      </c>
      <c r="U27" s="16">
        <v>0.5</v>
      </c>
      <c r="V27" s="16">
        <v>0.5</v>
      </c>
    </row>
    <row r="28" spans="1:22" ht="56.25" customHeight="1">
      <c r="A28" s="31"/>
      <c r="B28" s="32"/>
      <c r="C28" s="30"/>
      <c r="D28" s="30"/>
      <c r="E28" s="30"/>
      <c r="F28" s="14" t="s">
        <v>63</v>
      </c>
      <c r="G28" s="18">
        <f t="shared" si="1"/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6" t="s">
        <v>94</v>
      </c>
      <c r="O28" s="16" t="s">
        <v>44</v>
      </c>
      <c r="P28" s="16">
        <v>100</v>
      </c>
      <c r="Q28" s="16">
        <v>100</v>
      </c>
      <c r="R28" s="16">
        <v>100</v>
      </c>
      <c r="S28" s="16">
        <v>100</v>
      </c>
      <c r="T28" s="16">
        <v>100</v>
      </c>
      <c r="U28" s="16">
        <v>100</v>
      </c>
      <c r="V28" s="16">
        <v>100</v>
      </c>
    </row>
    <row r="29" spans="1:22" s="12" customFormat="1" ht="42" customHeight="1">
      <c r="A29" s="31"/>
      <c r="B29" s="32" t="s">
        <v>24</v>
      </c>
      <c r="C29" s="30">
        <v>2021</v>
      </c>
      <c r="D29" s="30">
        <v>2026</v>
      </c>
      <c r="E29" s="32" t="s">
        <v>20</v>
      </c>
      <c r="F29" s="14" t="s">
        <v>21</v>
      </c>
      <c r="G29" s="18">
        <f t="shared" ref="G29:G33" si="2">SUM(H29:M29)</f>
        <v>71745180</v>
      </c>
      <c r="H29" s="18">
        <v>12363780</v>
      </c>
      <c r="I29" s="18">
        <v>11876280</v>
      </c>
      <c r="J29" s="18">
        <v>11876280</v>
      </c>
      <c r="K29" s="18">
        <v>11876280</v>
      </c>
      <c r="L29" s="18">
        <v>11876280</v>
      </c>
      <c r="M29" s="18">
        <v>11876280</v>
      </c>
      <c r="N29" s="15" t="s">
        <v>18</v>
      </c>
      <c r="O29" s="16" t="s">
        <v>18</v>
      </c>
      <c r="P29" s="16" t="s">
        <v>18</v>
      </c>
      <c r="Q29" s="16" t="s">
        <v>18</v>
      </c>
      <c r="R29" s="16" t="s">
        <v>18</v>
      </c>
      <c r="S29" s="16" t="s">
        <v>18</v>
      </c>
      <c r="T29" s="16" t="s">
        <v>18</v>
      </c>
      <c r="U29" s="16" t="s">
        <v>18</v>
      </c>
      <c r="V29" s="16" t="s">
        <v>18</v>
      </c>
    </row>
    <row r="30" spans="1:22" s="12" customFormat="1" ht="74.45" customHeight="1">
      <c r="A30" s="31"/>
      <c r="B30" s="32"/>
      <c r="C30" s="30"/>
      <c r="D30" s="30"/>
      <c r="E30" s="32"/>
      <c r="F30" s="14" t="s">
        <v>60</v>
      </c>
      <c r="G30" s="18">
        <f t="shared" si="2"/>
        <v>71745180</v>
      </c>
      <c r="H30" s="18">
        <v>12363780</v>
      </c>
      <c r="I30" s="18">
        <v>11876280</v>
      </c>
      <c r="J30" s="18">
        <v>11876280</v>
      </c>
      <c r="K30" s="18">
        <v>11876280</v>
      </c>
      <c r="L30" s="18">
        <v>11876280</v>
      </c>
      <c r="M30" s="18">
        <v>11876280</v>
      </c>
      <c r="N30" s="15" t="s">
        <v>18</v>
      </c>
      <c r="O30" s="16" t="s">
        <v>18</v>
      </c>
      <c r="P30" s="16" t="s">
        <v>18</v>
      </c>
      <c r="Q30" s="16" t="s">
        <v>18</v>
      </c>
      <c r="R30" s="16" t="s">
        <v>18</v>
      </c>
      <c r="S30" s="16" t="s">
        <v>18</v>
      </c>
      <c r="T30" s="16" t="s">
        <v>18</v>
      </c>
      <c r="U30" s="16" t="s">
        <v>18</v>
      </c>
      <c r="V30" s="16" t="s">
        <v>18</v>
      </c>
    </row>
    <row r="31" spans="1:22" s="12" customFormat="1" ht="38.25">
      <c r="A31" s="31"/>
      <c r="B31" s="32"/>
      <c r="C31" s="30"/>
      <c r="D31" s="30"/>
      <c r="E31" s="32"/>
      <c r="F31" s="14" t="s">
        <v>61</v>
      </c>
      <c r="G31" s="18">
        <f t="shared" si="2"/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5" t="s">
        <v>18</v>
      </c>
      <c r="O31" s="16" t="s">
        <v>18</v>
      </c>
      <c r="P31" s="16" t="s">
        <v>18</v>
      </c>
      <c r="Q31" s="16" t="s">
        <v>18</v>
      </c>
      <c r="R31" s="16" t="s">
        <v>18</v>
      </c>
      <c r="S31" s="16" t="s">
        <v>18</v>
      </c>
      <c r="T31" s="16" t="s">
        <v>18</v>
      </c>
      <c r="U31" s="16" t="s">
        <v>18</v>
      </c>
      <c r="V31" s="16" t="s">
        <v>18</v>
      </c>
    </row>
    <row r="32" spans="1:22" s="12" customFormat="1" ht="57" customHeight="1">
      <c r="A32" s="31"/>
      <c r="B32" s="32"/>
      <c r="C32" s="30"/>
      <c r="D32" s="30"/>
      <c r="E32" s="32"/>
      <c r="F32" s="14" t="s">
        <v>62</v>
      </c>
      <c r="G32" s="18">
        <f t="shared" ref="G32" si="3">SUM(H32:M32)</f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5" t="s">
        <v>18</v>
      </c>
      <c r="O32" s="16" t="s">
        <v>18</v>
      </c>
      <c r="P32" s="16" t="s">
        <v>18</v>
      </c>
      <c r="Q32" s="16" t="s">
        <v>18</v>
      </c>
      <c r="R32" s="16" t="s">
        <v>18</v>
      </c>
      <c r="S32" s="16" t="s">
        <v>18</v>
      </c>
      <c r="T32" s="16" t="s">
        <v>18</v>
      </c>
      <c r="U32" s="16" t="s">
        <v>18</v>
      </c>
      <c r="V32" s="16" t="s">
        <v>18</v>
      </c>
    </row>
    <row r="33" spans="1:22" s="12" customFormat="1" ht="39" customHeight="1">
      <c r="A33" s="31"/>
      <c r="B33" s="32"/>
      <c r="C33" s="30"/>
      <c r="D33" s="30"/>
      <c r="E33" s="32"/>
      <c r="F33" s="14" t="s">
        <v>63</v>
      </c>
      <c r="G33" s="18">
        <f t="shared" si="2"/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5" t="s">
        <v>18</v>
      </c>
      <c r="O33" s="16" t="s">
        <v>18</v>
      </c>
      <c r="P33" s="16" t="s">
        <v>18</v>
      </c>
      <c r="Q33" s="16" t="s">
        <v>18</v>
      </c>
      <c r="R33" s="16" t="s">
        <v>18</v>
      </c>
      <c r="S33" s="16" t="s">
        <v>18</v>
      </c>
      <c r="T33" s="16" t="s">
        <v>18</v>
      </c>
      <c r="U33" s="16" t="s">
        <v>18</v>
      </c>
      <c r="V33" s="16" t="s">
        <v>18</v>
      </c>
    </row>
    <row r="34" spans="1:22" ht="25.9" customHeight="1">
      <c r="A34" s="31"/>
      <c r="B34" s="16" t="s">
        <v>25</v>
      </c>
      <c r="C34" s="30">
        <v>2021</v>
      </c>
      <c r="D34" s="30">
        <v>2026</v>
      </c>
      <c r="E34" s="32" t="s">
        <v>20</v>
      </c>
      <c r="F34" s="30" t="s">
        <v>18</v>
      </c>
      <c r="G34" s="30" t="s">
        <v>18</v>
      </c>
      <c r="H34" s="30" t="s">
        <v>18</v>
      </c>
      <c r="I34" s="30" t="s">
        <v>18</v>
      </c>
      <c r="J34" s="30" t="s">
        <v>18</v>
      </c>
      <c r="K34" s="30" t="s">
        <v>18</v>
      </c>
      <c r="L34" s="30" t="s">
        <v>18</v>
      </c>
      <c r="M34" s="30" t="s">
        <v>18</v>
      </c>
      <c r="N34" s="30" t="s">
        <v>18</v>
      </c>
      <c r="O34" s="30" t="s">
        <v>18</v>
      </c>
      <c r="P34" s="30" t="s">
        <v>18</v>
      </c>
      <c r="Q34" s="30" t="s">
        <v>18</v>
      </c>
      <c r="R34" s="30" t="s">
        <v>18</v>
      </c>
      <c r="S34" s="30" t="s">
        <v>18</v>
      </c>
      <c r="T34" s="30" t="s">
        <v>18</v>
      </c>
      <c r="U34" s="30" t="s">
        <v>18</v>
      </c>
      <c r="V34" s="30" t="s">
        <v>18</v>
      </c>
    </row>
    <row r="35" spans="1:22" ht="68.25" customHeight="1">
      <c r="A35" s="31"/>
      <c r="B35" s="22" t="s">
        <v>84</v>
      </c>
      <c r="C35" s="30"/>
      <c r="D35" s="30"/>
      <c r="E35" s="32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94.9" customHeight="1">
      <c r="A36" s="27"/>
      <c r="B36" s="16" t="s">
        <v>68</v>
      </c>
      <c r="C36" s="14">
        <v>2021</v>
      </c>
      <c r="D36" s="14">
        <v>2026</v>
      </c>
      <c r="E36" s="13" t="s">
        <v>20</v>
      </c>
      <c r="F36" s="13" t="s">
        <v>18</v>
      </c>
      <c r="G36" s="13" t="s">
        <v>18</v>
      </c>
      <c r="H36" s="13" t="s">
        <v>18</v>
      </c>
      <c r="I36" s="13" t="s">
        <v>18</v>
      </c>
      <c r="J36" s="13" t="s">
        <v>18</v>
      </c>
      <c r="K36" s="13" t="s">
        <v>18</v>
      </c>
      <c r="L36" s="13" t="s">
        <v>18</v>
      </c>
      <c r="M36" s="13" t="s">
        <v>18</v>
      </c>
      <c r="N36" s="13" t="s">
        <v>18</v>
      </c>
      <c r="O36" s="13" t="s">
        <v>18</v>
      </c>
      <c r="P36" s="13" t="s">
        <v>18</v>
      </c>
      <c r="Q36" s="13" t="s">
        <v>18</v>
      </c>
      <c r="R36" s="13" t="s">
        <v>18</v>
      </c>
      <c r="S36" s="13" t="s">
        <v>18</v>
      </c>
      <c r="T36" s="13" t="s">
        <v>18</v>
      </c>
      <c r="U36" s="13" t="s">
        <v>18</v>
      </c>
      <c r="V36" s="13" t="s">
        <v>18</v>
      </c>
    </row>
    <row r="37" spans="1:22" ht="51.75" customHeight="1">
      <c r="A37" s="31" t="s">
        <v>47</v>
      </c>
      <c r="B37" s="32" t="s">
        <v>79</v>
      </c>
      <c r="C37" s="30">
        <v>2021</v>
      </c>
      <c r="D37" s="30">
        <v>2026</v>
      </c>
      <c r="E37" s="32" t="s">
        <v>20</v>
      </c>
      <c r="F37" s="14" t="s">
        <v>21</v>
      </c>
      <c r="G37" s="18">
        <f>SUM(H37:M37)</f>
        <v>94702573.580000013</v>
      </c>
      <c r="H37" s="18">
        <f>SUM(H38,H39,H40,H41)</f>
        <v>18695241.609999999</v>
      </c>
      <c r="I37" s="18">
        <v>15201774.710000001</v>
      </c>
      <c r="J37" s="18">
        <v>15200233.130000001</v>
      </c>
      <c r="K37" s="18">
        <v>15201774.710000001</v>
      </c>
      <c r="L37" s="18">
        <v>15201774.710000001</v>
      </c>
      <c r="M37" s="18">
        <v>15201774.710000001</v>
      </c>
      <c r="N37" s="13" t="s">
        <v>18</v>
      </c>
      <c r="O37" s="13" t="s">
        <v>18</v>
      </c>
      <c r="P37" s="13" t="s">
        <v>18</v>
      </c>
      <c r="Q37" s="13" t="s">
        <v>18</v>
      </c>
      <c r="R37" s="13" t="s">
        <v>18</v>
      </c>
      <c r="S37" s="13" t="s">
        <v>18</v>
      </c>
      <c r="T37" s="13" t="s">
        <v>18</v>
      </c>
      <c r="U37" s="13" t="s">
        <v>18</v>
      </c>
      <c r="V37" s="13" t="s">
        <v>18</v>
      </c>
    </row>
    <row r="38" spans="1:22" ht="72" customHeight="1">
      <c r="A38" s="31"/>
      <c r="B38" s="32"/>
      <c r="C38" s="30"/>
      <c r="D38" s="30"/>
      <c r="E38" s="32"/>
      <c r="F38" s="14" t="s">
        <v>60</v>
      </c>
      <c r="G38" s="18">
        <f>SUM(H38:M38)</f>
        <v>91785293.580000013</v>
      </c>
      <c r="H38" s="18">
        <v>15777961.609999999</v>
      </c>
      <c r="I38" s="18">
        <v>15201774.710000001</v>
      </c>
      <c r="J38" s="18">
        <v>15200233.130000001</v>
      </c>
      <c r="K38" s="18">
        <v>15201774.710000001</v>
      </c>
      <c r="L38" s="18">
        <v>15201774.710000001</v>
      </c>
      <c r="M38" s="18">
        <v>15201774.710000001</v>
      </c>
      <c r="N38" s="13" t="s">
        <v>18</v>
      </c>
      <c r="O38" s="13" t="s">
        <v>18</v>
      </c>
      <c r="P38" s="13" t="s">
        <v>18</v>
      </c>
      <c r="Q38" s="13" t="s">
        <v>18</v>
      </c>
      <c r="R38" s="13" t="s">
        <v>18</v>
      </c>
      <c r="S38" s="13" t="s">
        <v>18</v>
      </c>
      <c r="T38" s="13" t="s">
        <v>18</v>
      </c>
      <c r="U38" s="13" t="s">
        <v>18</v>
      </c>
      <c r="V38" s="13" t="s">
        <v>18</v>
      </c>
    </row>
    <row r="39" spans="1:22" ht="38.25">
      <c r="A39" s="31"/>
      <c r="B39" s="32"/>
      <c r="C39" s="30"/>
      <c r="D39" s="30"/>
      <c r="E39" s="32"/>
      <c r="F39" s="14" t="s">
        <v>61</v>
      </c>
      <c r="G39" s="18">
        <f>SUM(H39:M39)</f>
        <v>2917280</v>
      </c>
      <c r="H39" s="18">
        <v>2917280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3" t="s">
        <v>18</v>
      </c>
      <c r="O39" s="13" t="s">
        <v>18</v>
      </c>
      <c r="P39" s="13" t="s">
        <v>18</v>
      </c>
      <c r="Q39" s="13" t="s">
        <v>18</v>
      </c>
      <c r="R39" s="13" t="s">
        <v>18</v>
      </c>
      <c r="S39" s="13" t="s">
        <v>18</v>
      </c>
      <c r="T39" s="13" t="s">
        <v>18</v>
      </c>
      <c r="U39" s="13" t="s">
        <v>18</v>
      </c>
      <c r="V39" s="13" t="s">
        <v>18</v>
      </c>
    </row>
    <row r="40" spans="1:22" ht="55.5" customHeight="1">
      <c r="A40" s="31"/>
      <c r="B40" s="32"/>
      <c r="C40" s="30"/>
      <c r="D40" s="30"/>
      <c r="E40" s="32"/>
      <c r="F40" s="14" t="s">
        <v>62</v>
      </c>
      <c r="G40" s="18">
        <f t="shared" ref="G40:G41" si="4">SUM(H40:M40)</f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3" t="s">
        <v>18</v>
      </c>
      <c r="O40" s="13" t="s">
        <v>18</v>
      </c>
      <c r="P40" s="13" t="s">
        <v>18</v>
      </c>
      <c r="Q40" s="13" t="s">
        <v>18</v>
      </c>
      <c r="R40" s="13" t="s">
        <v>18</v>
      </c>
      <c r="S40" s="13" t="s">
        <v>18</v>
      </c>
      <c r="T40" s="13" t="s">
        <v>18</v>
      </c>
      <c r="U40" s="13" t="s">
        <v>18</v>
      </c>
      <c r="V40" s="13" t="s">
        <v>18</v>
      </c>
    </row>
    <row r="41" spans="1:22" ht="43.5" customHeight="1">
      <c r="A41" s="31"/>
      <c r="B41" s="32"/>
      <c r="C41" s="30"/>
      <c r="D41" s="30"/>
      <c r="E41" s="32"/>
      <c r="F41" s="14" t="s">
        <v>63</v>
      </c>
      <c r="G41" s="18">
        <f t="shared" si="4"/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3" t="s">
        <v>18</v>
      </c>
      <c r="O41" s="13" t="s">
        <v>18</v>
      </c>
      <c r="P41" s="13" t="s">
        <v>18</v>
      </c>
      <c r="Q41" s="13" t="s">
        <v>18</v>
      </c>
      <c r="R41" s="13" t="s">
        <v>18</v>
      </c>
      <c r="S41" s="13" t="s">
        <v>18</v>
      </c>
      <c r="T41" s="13" t="s">
        <v>18</v>
      </c>
      <c r="U41" s="13" t="s">
        <v>18</v>
      </c>
      <c r="V41" s="13" t="s">
        <v>18</v>
      </c>
    </row>
    <row r="42" spans="1:22" ht="51.75" customHeight="1">
      <c r="A42" s="31" t="s">
        <v>48</v>
      </c>
      <c r="B42" s="16" t="s">
        <v>46</v>
      </c>
      <c r="C42" s="30">
        <v>2021</v>
      </c>
      <c r="D42" s="30">
        <v>2026</v>
      </c>
      <c r="E42" s="32" t="s">
        <v>20</v>
      </c>
      <c r="F42" s="14" t="s">
        <v>21</v>
      </c>
      <c r="G42" s="18">
        <f t="shared" ref="G42:G46" si="5">SUM(H42:M42)</f>
        <v>94702573.580000013</v>
      </c>
      <c r="H42" s="18">
        <f>SUM(H43,H44,H45,H46)</f>
        <v>18695241.609999999</v>
      </c>
      <c r="I42" s="18">
        <v>15201774.710000001</v>
      </c>
      <c r="J42" s="18">
        <v>15200233.130000001</v>
      </c>
      <c r="K42" s="18">
        <v>15201774.710000001</v>
      </c>
      <c r="L42" s="18">
        <v>15201774.710000001</v>
      </c>
      <c r="M42" s="18">
        <v>15201774.710000001</v>
      </c>
      <c r="N42" s="16" t="s">
        <v>49</v>
      </c>
      <c r="O42" s="16" t="s">
        <v>36</v>
      </c>
      <c r="P42" s="16">
        <v>1200000</v>
      </c>
      <c r="Q42" s="16">
        <v>200000</v>
      </c>
      <c r="R42" s="16">
        <v>200000</v>
      </c>
      <c r="S42" s="16">
        <v>200000</v>
      </c>
      <c r="T42" s="16">
        <v>200000</v>
      </c>
      <c r="U42" s="16">
        <v>200000</v>
      </c>
      <c r="V42" s="16">
        <v>200000</v>
      </c>
    </row>
    <row r="43" spans="1:22" ht="72" customHeight="1">
      <c r="A43" s="31"/>
      <c r="B43" s="30"/>
      <c r="C43" s="30"/>
      <c r="D43" s="30"/>
      <c r="E43" s="32"/>
      <c r="F43" s="14" t="s">
        <v>60</v>
      </c>
      <c r="G43" s="18">
        <f t="shared" si="5"/>
        <v>91785293.580000013</v>
      </c>
      <c r="H43" s="18">
        <v>15777961.609999999</v>
      </c>
      <c r="I43" s="18">
        <v>15201774.710000001</v>
      </c>
      <c r="J43" s="18">
        <v>15200233.130000001</v>
      </c>
      <c r="K43" s="18">
        <v>15201774.710000001</v>
      </c>
      <c r="L43" s="18">
        <v>15201774.710000001</v>
      </c>
      <c r="M43" s="18">
        <v>15201774.710000001</v>
      </c>
      <c r="N43" s="16" t="s">
        <v>88</v>
      </c>
      <c r="O43" s="16" t="s">
        <v>44</v>
      </c>
      <c r="P43" s="16">
        <v>100</v>
      </c>
      <c r="Q43" s="16">
        <v>100</v>
      </c>
      <c r="R43" s="16">
        <v>100</v>
      </c>
      <c r="S43" s="16">
        <v>100</v>
      </c>
      <c r="T43" s="16">
        <v>100</v>
      </c>
      <c r="U43" s="16">
        <v>100</v>
      </c>
      <c r="V43" s="16">
        <v>100</v>
      </c>
    </row>
    <row r="44" spans="1:22" ht="38.25">
      <c r="A44" s="31"/>
      <c r="B44" s="30"/>
      <c r="C44" s="30"/>
      <c r="D44" s="30"/>
      <c r="E44" s="32"/>
      <c r="F44" s="14" t="s">
        <v>61</v>
      </c>
      <c r="G44" s="18">
        <f t="shared" si="5"/>
        <v>2917280</v>
      </c>
      <c r="H44" s="18">
        <v>2917280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5" t="s">
        <v>18</v>
      </c>
      <c r="O44" s="16" t="s">
        <v>18</v>
      </c>
      <c r="P44" s="16" t="s">
        <v>18</v>
      </c>
      <c r="Q44" s="16" t="s">
        <v>18</v>
      </c>
      <c r="R44" s="16" t="s">
        <v>18</v>
      </c>
      <c r="S44" s="16" t="s">
        <v>18</v>
      </c>
      <c r="T44" s="16" t="s">
        <v>18</v>
      </c>
      <c r="U44" s="16" t="s">
        <v>18</v>
      </c>
      <c r="V44" s="16" t="s">
        <v>18</v>
      </c>
    </row>
    <row r="45" spans="1:22" ht="60.6" customHeight="1">
      <c r="A45" s="31"/>
      <c r="B45" s="30"/>
      <c r="C45" s="30"/>
      <c r="D45" s="30"/>
      <c r="E45" s="32"/>
      <c r="F45" s="14" t="s">
        <v>62</v>
      </c>
      <c r="G45" s="18">
        <f t="shared" ref="G45" si="6">SUM(H45:M45)</f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5" t="s">
        <v>18</v>
      </c>
      <c r="O45" s="16" t="s">
        <v>18</v>
      </c>
      <c r="P45" s="16" t="s">
        <v>18</v>
      </c>
      <c r="Q45" s="16" t="s">
        <v>18</v>
      </c>
      <c r="R45" s="16" t="s">
        <v>18</v>
      </c>
      <c r="S45" s="16" t="s">
        <v>18</v>
      </c>
      <c r="T45" s="16" t="s">
        <v>18</v>
      </c>
      <c r="U45" s="16" t="s">
        <v>18</v>
      </c>
      <c r="V45" s="16" t="s">
        <v>18</v>
      </c>
    </row>
    <row r="46" spans="1:22" ht="39" customHeight="1">
      <c r="A46" s="31"/>
      <c r="B46" s="30"/>
      <c r="C46" s="30"/>
      <c r="D46" s="30"/>
      <c r="E46" s="32"/>
      <c r="F46" s="14" t="s">
        <v>63</v>
      </c>
      <c r="G46" s="18">
        <f t="shared" si="5"/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5" t="s">
        <v>18</v>
      </c>
      <c r="O46" s="16" t="s">
        <v>18</v>
      </c>
      <c r="P46" s="16" t="s">
        <v>18</v>
      </c>
      <c r="Q46" s="16" t="s">
        <v>18</v>
      </c>
      <c r="R46" s="16" t="s">
        <v>18</v>
      </c>
      <c r="S46" s="16" t="s">
        <v>18</v>
      </c>
      <c r="T46" s="16" t="s">
        <v>18</v>
      </c>
      <c r="U46" s="16" t="s">
        <v>18</v>
      </c>
      <c r="V46" s="16" t="s">
        <v>18</v>
      </c>
    </row>
    <row r="47" spans="1:22" ht="42.75" customHeight="1">
      <c r="A47" s="31"/>
      <c r="B47" s="32" t="s">
        <v>27</v>
      </c>
      <c r="C47" s="30"/>
      <c r="D47" s="30"/>
      <c r="E47" s="30"/>
      <c r="F47" s="14" t="s">
        <v>21</v>
      </c>
      <c r="G47" s="18">
        <f t="shared" ref="G47:G51" si="7">SUM(H47:M47)</f>
        <v>94702573.580000013</v>
      </c>
      <c r="H47" s="18">
        <f>SUM(H48,H49,H50,H51)</f>
        <v>18695241.609999999</v>
      </c>
      <c r="I47" s="18">
        <v>15201774.710000001</v>
      </c>
      <c r="J47" s="18">
        <v>15200233.130000001</v>
      </c>
      <c r="K47" s="18">
        <v>15201774.710000001</v>
      </c>
      <c r="L47" s="18">
        <v>15201774.710000001</v>
      </c>
      <c r="M47" s="18">
        <v>15201774.710000001</v>
      </c>
      <c r="N47" s="15" t="s">
        <v>18</v>
      </c>
      <c r="O47" s="16" t="s">
        <v>18</v>
      </c>
      <c r="P47" s="16" t="s">
        <v>18</v>
      </c>
      <c r="Q47" s="16" t="s">
        <v>18</v>
      </c>
      <c r="R47" s="16" t="s">
        <v>18</v>
      </c>
      <c r="S47" s="16" t="s">
        <v>18</v>
      </c>
      <c r="T47" s="16" t="s">
        <v>18</v>
      </c>
      <c r="U47" s="16" t="s">
        <v>18</v>
      </c>
      <c r="V47" s="16" t="s">
        <v>18</v>
      </c>
    </row>
    <row r="48" spans="1:22" ht="68.25" customHeight="1">
      <c r="A48" s="31"/>
      <c r="B48" s="32"/>
      <c r="C48" s="30"/>
      <c r="D48" s="30"/>
      <c r="E48" s="30"/>
      <c r="F48" s="14" t="s">
        <v>60</v>
      </c>
      <c r="G48" s="18">
        <f t="shared" si="7"/>
        <v>91785293.580000013</v>
      </c>
      <c r="H48" s="18">
        <v>15777961.609999999</v>
      </c>
      <c r="I48" s="18">
        <v>15201774.710000001</v>
      </c>
      <c r="J48" s="18">
        <v>15200233.130000001</v>
      </c>
      <c r="K48" s="18">
        <v>15201774.710000001</v>
      </c>
      <c r="L48" s="18">
        <v>15201774.710000001</v>
      </c>
      <c r="M48" s="18">
        <v>15201774.710000001</v>
      </c>
      <c r="N48" s="15" t="s">
        <v>18</v>
      </c>
      <c r="O48" s="16" t="s">
        <v>18</v>
      </c>
      <c r="P48" s="16" t="s">
        <v>18</v>
      </c>
      <c r="Q48" s="16" t="s">
        <v>18</v>
      </c>
      <c r="R48" s="16" t="s">
        <v>18</v>
      </c>
      <c r="S48" s="16" t="s">
        <v>18</v>
      </c>
      <c r="T48" s="16" t="s">
        <v>18</v>
      </c>
      <c r="U48" s="16" t="s">
        <v>18</v>
      </c>
      <c r="V48" s="16" t="s">
        <v>18</v>
      </c>
    </row>
    <row r="49" spans="1:22" ht="38.25">
      <c r="A49" s="31"/>
      <c r="B49" s="32"/>
      <c r="C49" s="30"/>
      <c r="D49" s="30"/>
      <c r="E49" s="30"/>
      <c r="F49" s="14" t="s">
        <v>61</v>
      </c>
      <c r="G49" s="18">
        <f t="shared" si="7"/>
        <v>2917280</v>
      </c>
      <c r="H49" s="18">
        <v>2917280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5" t="s">
        <v>18</v>
      </c>
      <c r="O49" s="16" t="s">
        <v>18</v>
      </c>
      <c r="P49" s="16" t="s">
        <v>18</v>
      </c>
      <c r="Q49" s="16" t="s">
        <v>18</v>
      </c>
      <c r="R49" s="16" t="s">
        <v>18</v>
      </c>
      <c r="S49" s="16" t="s">
        <v>18</v>
      </c>
      <c r="T49" s="16" t="s">
        <v>18</v>
      </c>
      <c r="U49" s="16" t="s">
        <v>18</v>
      </c>
      <c r="V49" s="16" t="s">
        <v>18</v>
      </c>
    </row>
    <row r="50" spans="1:22" ht="57.6" customHeight="1">
      <c r="A50" s="31"/>
      <c r="B50" s="32"/>
      <c r="C50" s="30"/>
      <c r="D50" s="30"/>
      <c r="E50" s="30"/>
      <c r="F50" s="14" t="s">
        <v>62</v>
      </c>
      <c r="G50" s="18">
        <f t="shared" ref="G50" si="8">SUM(H50:M50)</f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5" t="s">
        <v>18</v>
      </c>
      <c r="O50" s="16" t="s">
        <v>18</v>
      </c>
      <c r="P50" s="16" t="s">
        <v>18</v>
      </c>
      <c r="Q50" s="16" t="s">
        <v>18</v>
      </c>
      <c r="R50" s="16" t="s">
        <v>18</v>
      </c>
      <c r="S50" s="16" t="s">
        <v>18</v>
      </c>
      <c r="T50" s="16" t="s">
        <v>18</v>
      </c>
      <c r="U50" s="16" t="s">
        <v>18</v>
      </c>
      <c r="V50" s="16" t="s">
        <v>18</v>
      </c>
    </row>
    <row r="51" spans="1:22" ht="43.5" customHeight="1">
      <c r="A51" s="31"/>
      <c r="B51" s="32"/>
      <c r="C51" s="30"/>
      <c r="D51" s="30"/>
      <c r="E51" s="30"/>
      <c r="F51" s="14" t="s">
        <v>63</v>
      </c>
      <c r="G51" s="18">
        <f t="shared" si="7"/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5" t="s">
        <v>18</v>
      </c>
      <c r="O51" s="16" t="s">
        <v>18</v>
      </c>
      <c r="P51" s="16" t="s">
        <v>18</v>
      </c>
      <c r="Q51" s="16" t="s">
        <v>18</v>
      </c>
      <c r="R51" s="16" t="s">
        <v>18</v>
      </c>
      <c r="S51" s="16" t="s">
        <v>18</v>
      </c>
      <c r="T51" s="16" t="s">
        <v>18</v>
      </c>
      <c r="U51" s="16" t="s">
        <v>18</v>
      </c>
      <c r="V51" s="16" t="s">
        <v>18</v>
      </c>
    </row>
    <row r="52" spans="1:22" ht="27" customHeight="1">
      <c r="A52" s="26"/>
      <c r="B52" s="16" t="s">
        <v>28</v>
      </c>
      <c r="C52" s="13">
        <v>2021</v>
      </c>
      <c r="D52" s="13">
        <v>2026</v>
      </c>
      <c r="E52" s="30" t="s">
        <v>20</v>
      </c>
      <c r="F52" s="30" t="s">
        <v>18</v>
      </c>
      <c r="G52" s="30" t="s">
        <v>18</v>
      </c>
      <c r="H52" s="30" t="s">
        <v>18</v>
      </c>
      <c r="I52" s="30" t="s">
        <v>18</v>
      </c>
      <c r="J52" s="30" t="s">
        <v>18</v>
      </c>
      <c r="K52" s="30" t="s">
        <v>18</v>
      </c>
      <c r="L52" s="30" t="s">
        <v>18</v>
      </c>
      <c r="M52" s="30" t="s">
        <v>18</v>
      </c>
      <c r="N52" s="30" t="s">
        <v>18</v>
      </c>
      <c r="O52" s="30" t="s">
        <v>18</v>
      </c>
      <c r="P52" s="30" t="s">
        <v>18</v>
      </c>
      <c r="Q52" s="30" t="s">
        <v>18</v>
      </c>
      <c r="R52" s="30" t="s">
        <v>18</v>
      </c>
      <c r="S52" s="30" t="s">
        <v>18</v>
      </c>
      <c r="T52" s="30" t="s">
        <v>18</v>
      </c>
      <c r="U52" s="30" t="s">
        <v>18</v>
      </c>
      <c r="V52" s="30" t="s">
        <v>18</v>
      </c>
    </row>
    <row r="53" spans="1:22" s="12" customFormat="1" ht="60.75" customHeight="1">
      <c r="A53" s="27"/>
      <c r="B53" s="16" t="s">
        <v>40</v>
      </c>
      <c r="C53" s="14">
        <v>2021</v>
      </c>
      <c r="D53" s="14">
        <v>2026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</row>
    <row r="54" spans="1:22" ht="38.25" customHeight="1">
      <c r="A54" s="27"/>
      <c r="B54" s="16" t="s">
        <v>29</v>
      </c>
      <c r="C54" s="32">
        <v>2021</v>
      </c>
      <c r="D54" s="32">
        <v>2026</v>
      </c>
      <c r="E54" s="30" t="s">
        <v>20</v>
      </c>
      <c r="F54" s="30" t="s">
        <v>18</v>
      </c>
      <c r="G54" s="30" t="s">
        <v>18</v>
      </c>
      <c r="H54" s="30" t="s">
        <v>18</v>
      </c>
      <c r="I54" s="30" t="s">
        <v>18</v>
      </c>
      <c r="J54" s="30" t="s">
        <v>18</v>
      </c>
      <c r="K54" s="30" t="s">
        <v>18</v>
      </c>
      <c r="L54" s="30" t="s">
        <v>18</v>
      </c>
      <c r="M54" s="30" t="s">
        <v>18</v>
      </c>
      <c r="N54" s="30" t="s">
        <v>18</v>
      </c>
      <c r="O54" s="30" t="s">
        <v>18</v>
      </c>
      <c r="P54" s="30" t="s">
        <v>18</v>
      </c>
      <c r="Q54" s="30" t="s">
        <v>18</v>
      </c>
      <c r="R54" s="30" t="s">
        <v>18</v>
      </c>
      <c r="S54" s="30" t="s">
        <v>18</v>
      </c>
      <c r="T54" s="30" t="s">
        <v>18</v>
      </c>
      <c r="U54" s="30" t="s">
        <v>18</v>
      </c>
      <c r="V54" s="30" t="s">
        <v>18</v>
      </c>
    </row>
    <row r="55" spans="1:22" ht="55.5" customHeight="1">
      <c r="A55" s="27"/>
      <c r="B55" s="16" t="s">
        <v>40</v>
      </c>
      <c r="C55" s="32"/>
      <c r="D55" s="32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</row>
    <row r="56" spans="1:22" ht="42.75" customHeight="1">
      <c r="A56" s="31" t="s">
        <v>51</v>
      </c>
      <c r="B56" s="32" t="s">
        <v>80</v>
      </c>
      <c r="C56" s="30">
        <v>2021</v>
      </c>
      <c r="D56" s="30">
        <v>2026</v>
      </c>
      <c r="E56" s="30" t="s">
        <v>20</v>
      </c>
      <c r="F56" s="14" t="s">
        <v>21</v>
      </c>
      <c r="G56" s="18">
        <f t="shared" ref="G56:G60" si="9">SUM(H56:M56)</f>
        <v>12869935.349999998</v>
      </c>
      <c r="H56" s="18">
        <v>2158569.69</v>
      </c>
      <c r="I56" s="18">
        <v>2141946.2000000002</v>
      </c>
      <c r="J56" s="18">
        <v>2143580.86</v>
      </c>
      <c r="K56" s="18">
        <v>2141946.2000000002</v>
      </c>
      <c r="L56" s="18">
        <v>2141946.2000000002</v>
      </c>
      <c r="M56" s="18">
        <v>2141946.2000000002</v>
      </c>
      <c r="N56" s="13" t="s">
        <v>18</v>
      </c>
      <c r="O56" s="13" t="s">
        <v>18</v>
      </c>
      <c r="P56" s="13" t="s">
        <v>18</v>
      </c>
      <c r="Q56" s="13" t="s">
        <v>18</v>
      </c>
      <c r="R56" s="13" t="s">
        <v>18</v>
      </c>
      <c r="S56" s="13" t="s">
        <v>18</v>
      </c>
      <c r="T56" s="13" t="s">
        <v>18</v>
      </c>
      <c r="U56" s="13" t="s">
        <v>18</v>
      </c>
      <c r="V56" s="13" t="s">
        <v>18</v>
      </c>
    </row>
    <row r="57" spans="1:22" ht="73.900000000000006" customHeight="1">
      <c r="A57" s="31"/>
      <c r="B57" s="32"/>
      <c r="C57" s="30"/>
      <c r="D57" s="30"/>
      <c r="E57" s="30"/>
      <c r="F57" s="14" t="s">
        <v>60</v>
      </c>
      <c r="G57" s="18">
        <f t="shared" si="9"/>
        <v>12869935.349999998</v>
      </c>
      <c r="H57" s="18">
        <v>2158569.69</v>
      </c>
      <c r="I57" s="18">
        <v>2141946.2000000002</v>
      </c>
      <c r="J57" s="18">
        <v>2143580.86</v>
      </c>
      <c r="K57" s="18">
        <v>2141946.2000000002</v>
      </c>
      <c r="L57" s="18">
        <v>2141946.2000000002</v>
      </c>
      <c r="M57" s="18">
        <v>2141946.2000000002</v>
      </c>
      <c r="N57" s="13" t="s">
        <v>18</v>
      </c>
      <c r="O57" s="13" t="s">
        <v>18</v>
      </c>
      <c r="P57" s="13" t="s">
        <v>18</v>
      </c>
      <c r="Q57" s="13" t="s">
        <v>18</v>
      </c>
      <c r="R57" s="13" t="s">
        <v>18</v>
      </c>
      <c r="S57" s="13" t="s">
        <v>18</v>
      </c>
      <c r="T57" s="13" t="s">
        <v>18</v>
      </c>
      <c r="U57" s="13" t="s">
        <v>18</v>
      </c>
      <c r="V57" s="13" t="s">
        <v>18</v>
      </c>
    </row>
    <row r="58" spans="1:22" ht="43.9" customHeight="1">
      <c r="A58" s="31"/>
      <c r="B58" s="32"/>
      <c r="C58" s="30"/>
      <c r="D58" s="30"/>
      <c r="E58" s="30"/>
      <c r="F58" s="14" t="s">
        <v>61</v>
      </c>
      <c r="G58" s="18">
        <f t="shared" si="9"/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3" t="s">
        <v>18</v>
      </c>
      <c r="O58" s="13" t="s">
        <v>18</v>
      </c>
      <c r="P58" s="13" t="s">
        <v>18</v>
      </c>
      <c r="Q58" s="13" t="s">
        <v>18</v>
      </c>
      <c r="R58" s="13" t="s">
        <v>18</v>
      </c>
      <c r="S58" s="13" t="s">
        <v>18</v>
      </c>
      <c r="T58" s="13" t="s">
        <v>18</v>
      </c>
      <c r="U58" s="13" t="s">
        <v>18</v>
      </c>
      <c r="V58" s="13" t="s">
        <v>18</v>
      </c>
    </row>
    <row r="59" spans="1:22" ht="58.9" customHeight="1">
      <c r="A59" s="31"/>
      <c r="B59" s="32"/>
      <c r="C59" s="30"/>
      <c r="D59" s="30"/>
      <c r="E59" s="30"/>
      <c r="F59" s="14" t="s">
        <v>62</v>
      </c>
      <c r="G59" s="18">
        <f t="shared" si="9"/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3" t="s">
        <v>18</v>
      </c>
      <c r="O59" s="13" t="s">
        <v>18</v>
      </c>
      <c r="P59" s="13" t="s">
        <v>18</v>
      </c>
      <c r="Q59" s="13" t="s">
        <v>18</v>
      </c>
      <c r="R59" s="13" t="s">
        <v>18</v>
      </c>
      <c r="S59" s="13" t="s">
        <v>18</v>
      </c>
      <c r="T59" s="13" t="s">
        <v>18</v>
      </c>
      <c r="U59" s="13" t="s">
        <v>18</v>
      </c>
      <c r="V59" s="13" t="s">
        <v>18</v>
      </c>
    </row>
    <row r="60" spans="1:22" ht="39.6" customHeight="1">
      <c r="A60" s="31"/>
      <c r="B60" s="32"/>
      <c r="C60" s="30"/>
      <c r="D60" s="30"/>
      <c r="E60" s="30"/>
      <c r="F60" s="14" t="s">
        <v>63</v>
      </c>
      <c r="G60" s="18">
        <f t="shared" si="9"/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3" t="s">
        <v>18</v>
      </c>
      <c r="O60" s="13" t="s">
        <v>18</v>
      </c>
      <c r="P60" s="13" t="s">
        <v>18</v>
      </c>
      <c r="Q60" s="13" t="s">
        <v>18</v>
      </c>
      <c r="R60" s="13" t="s">
        <v>18</v>
      </c>
      <c r="S60" s="13" t="s">
        <v>18</v>
      </c>
      <c r="T60" s="13" t="s">
        <v>18</v>
      </c>
      <c r="U60" s="13" t="s">
        <v>18</v>
      </c>
      <c r="V60" s="13" t="s">
        <v>18</v>
      </c>
    </row>
    <row r="61" spans="1:22" ht="42.75" customHeight="1">
      <c r="A61" s="31" t="s">
        <v>53</v>
      </c>
      <c r="B61" s="32" t="s">
        <v>52</v>
      </c>
      <c r="C61" s="30">
        <v>2021</v>
      </c>
      <c r="D61" s="30">
        <v>2026</v>
      </c>
      <c r="E61" s="30" t="s">
        <v>20</v>
      </c>
      <c r="F61" s="14" t="s">
        <v>21</v>
      </c>
      <c r="G61" s="18">
        <f t="shared" ref="G61:G65" si="10">SUM(H61:M61)</f>
        <v>12869935.349999998</v>
      </c>
      <c r="H61" s="18">
        <v>2158569.69</v>
      </c>
      <c r="I61" s="18">
        <v>2141946.2000000002</v>
      </c>
      <c r="J61" s="18">
        <v>2143580.86</v>
      </c>
      <c r="K61" s="18">
        <v>2141946.2000000002</v>
      </c>
      <c r="L61" s="18">
        <v>2141946.2000000002</v>
      </c>
      <c r="M61" s="18">
        <v>2141946.2000000002</v>
      </c>
      <c r="N61" s="16" t="s">
        <v>30</v>
      </c>
      <c r="O61" s="16" t="s">
        <v>26</v>
      </c>
      <c r="P61" s="16">
        <f>SUM(Q61:V61)</f>
        <v>90000</v>
      </c>
      <c r="Q61" s="16">
        <v>15000</v>
      </c>
      <c r="R61" s="16">
        <v>15000</v>
      </c>
      <c r="S61" s="16">
        <v>15000</v>
      </c>
      <c r="T61" s="16">
        <v>15000</v>
      </c>
      <c r="U61" s="16">
        <v>15000</v>
      </c>
      <c r="V61" s="16">
        <v>15000</v>
      </c>
    </row>
    <row r="62" spans="1:22" ht="73.900000000000006" customHeight="1">
      <c r="A62" s="31"/>
      <c r="B62" s="32"/>
      <c r="C62" s="30"/>
      <c r="D62" s="30"/>
      <c r="E62" s="30"/>
      <c r="F62" s="14" t="s">
        <v>60</v>
      </c>
      <c r="G62" s="18">
        <f t="shared" si="10"/>
        <v>12869935.349999998</v>
      </c>
      <c r="H62" s="18">
        <v>2158569.69</v>
      </c>
      <c r="I62" s="18">
        <v>2141946.2000000002</v>
      </c>
      <c r="J62" s="18">
        <v>2143580.86</v>
      </c>
      <c r="K62" s="18">
        <v>2141946.2000000002</v>
      </c>
      <c r="L62" s="18">
        <v>2141946.2000000002</v>
      </c>
      <c r="M62" s="18">
        <v>2141946.2000000002</v>
      </c>
      <c r="N62" s="16" t="s">
        <v>54</v>
      </c>
      <c r="O62" s="16" t="s">
        <v>26</v>
      </c>
      <c r="P62" s="16">
        <f>SUM(Q62:V62)</f>
        <v>3000</v>
      </c>
      <c r="Q62" s="16">
        <v>500</v>
      </c>
      <c r="R62" s="16">
        <v>500</v>
      </c>
      <c r="S62" s="16">
        <v>500</v>
      </c>
      <c r="T62" s="16">
        <v>500</v>
      </c>
      <c r="U62" s="16">
        <v>500</v>
      </c>
      <c r="V62" s="16">
        <v>500</v>
      </c>
    </row>
    <row r="63" spans="1:22" ht="43.9" customHeight="1">
      <c r="A63" s="31"/>
      <c r="B63" s="32"/>
      <c r="C63" s="30"/>
      <c r="D63" s="30"/>
      <c r="E63" s="30"/>
      <c r="F63" s="14" t="s">
        <v>61</v>
      </c>
      <c r="G63" s="18">
        <f t="shared" si="10"/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6" t="s">
        <v>88</v>
      </c>
      <c r="O63" s="16" t="s">
        <v>44</v>
      </c>
      <c r="P63" s="16">
        <v>100</v>
      </c>
      <c r="Q63" s="16">
        <v>100</v>
      </c>
      <c r="R63" s="16">
        <v>100</v>
      </c>
      <c r="S63" s="16">
        <v>100</v>
      </c>
      <c r="T63" s="16">
        <v>100</v>
      </c>
      <c r="U63" s="16">
        <v>100</v>
      </c>
      <c r="V63" s="16">
        <v>100</v>
      </c>
    </row>
    <row r="64" spans="1:22" ht="58.9" customHeight="1">
      <c r="A64" s="31"/>
      <c r="B64" s="32"/>
      <c r="C64" s="30"/>
      <c r="D64" s="30"/>
      <c r="E64" s="30"/>
      <c r="F64" s="14" t="s">
        <v>62</v>
      </c>
      <c r="G64" s="18">
        <f t="shared" ref="G64" si="11">SUM(H64:M64)</f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3" t="s">
        <v>18</v>
      </c>
      <c r="O64" s="13" t="s">
        <v>18</v>
      </c>
      <c r="P64" s="13" t="s">
        <v>18</v>
      </c>
      <c r="Q64" s="13" t="s">
        <v>18</v>
      </c>
      <c r="R64" s="13" t="s">
        <v>18</v>
      </c>
      <c r="S64" s="13" t="s">
        <v>18</v>
      </c>
      <c r="T64" s="13" t="s">
        <v>18</v>
      </c>
      <c r="U64" s="13" t="s">
        <v>18</v>
      </c>
      <c r="V64" s="13" t="s">
        <v>18</v>
      </c>
    </row>
    <row r="65" spans="1:22" ht="39.6" customHeight="1">
      <c r="A65" s="31"/>
      <c r="B65" s="32"/>
      <c r="C65" s="30"/>
      <c r="D65" s="30"/>
      <c r="E65" s="30"/>
      <c r="F65" s="14" t="s">
        <v>63</v>
      </c>
      <c r="G65" s="18">
        <f t="shared" si="10"/>
        <v>0</v>
      </c>
      <c r="H65" s="18">
        <v>0</v>
      </c>
      <c r="I65" s="18">
        <v>0</v>
      </c>
      <c r="J65" s="18">
        <v>0</v>
      </c>
      <c r="K65" s="18">
        <v>0</v>
      </c>
      <c r="L65" s="18">
        <v>0</v>
      </c>
      <c r="M65" s="18">
        <v>0</v>
      </c>
      <c r="N65" s="13" t="s">
        <v>18</v>
      </c>
      <c r="O65" s="13" t="s">
        <v>18</v>
      </c>
      <c r="P65" s="13" t="s">
        <v>18</v>
      </c>
      <c r="Q65" s="13" t="s">
        <v>18</v>
      </c>
      <c r="R65" s="13" t="s">
        <v>18</v>
      </c>
      <c r="S65" s="13" t="s">
        <v>18</v>
      </c>
      <c r="T65" s="13" t="s">
        <v>18</v>
      </c>
      <c r="U65" s="13" t="s">
        <v>18</v>
      </c>
      <c r="V65" s="13" t="s">
        <v>18</v>
      </c>
    </row>
    <row r="66" spans="1:22" ht="45" customHeight="1">
      <c r="A66" s="31"/>
      <c r="B66" s="32" t="s">
        <v>31</v>
      </c>
      <c r="C66" s="30">
        <v>2021</v>
      </c>
      <c r="D66" s="30">
        <v>2026</v>
      </c>
      <c r="E66" s="32" t="s">
        <v>20</v>
      </c>
      <c r="F66" s="14" t="s">
        <v>21</v>
      </c>
      <c r="G66" s="18">
        <f t="shared" ref="G66:G83" si="12">SUM(H66:M66)</f>
        <v>12869935.349999998</v>
      </c>
      <c r="H66" s="18">
        <v>2158569.69</v>
      </c>
      <c r="I66" s="18">
        <v>2141946.2000000002</v>
      </c>
      <c r="J66" s="18">
        <v>2143580.86</v>
      </c>
      <c r="K66" s="18">
        <v>2141946.2000000002</v>
      </c>
      <c r="L66" s="18">
        <v>2141946.2000000002</v>
      </c>
      <c r="M66" s="18">
        <v>2141946.2000000002</v>
      </c>
      <c r="N66" s="13" t="s">
        <v>18</v>
      </c>
      <c r="O66" s="13" t="s">
        <v>18</v>
      </c>
      <c r="P66" s="13" t="s">
        <v>18</v>
      </c>
      <c r="Q66" s="13" t="s">
        <v>18</v>
      </c>
      <c r="R66" s="13" t="s">
        <v>18</v>
      </c>
      <c r="S66" s="13" t="s">
        <v>18</v>
      </c>
      <c r="T66" s="13" t="s">
        <v>18</v>
      </c>
      <c r="U66" s="13" t="s">
        <v>18</v>
      </c>
      <c r="V66" s="13" t="s">
        <v>18</v>
      </c>
    </row>
    <row r="67" spans="1:22" ht="69.599999999999994" customHeight="1">
      <c r="A67" s="31"/>
      <c r="B67" s="32"/>
      <c r="C67" s="30"/>
      <c r="D67" s="30"/>
      <c r="E67" s="32"/>
      <c r="F67" s="14" t="s">
        <v>60</v>
      </c>
      <c r="G67" s="18">
        <f t="shared" si="12"/>
        <v>12869935.349999998</v>
      </c>
      <c r="H67" s="18">
        <v>2158569.69</v>
      </c>
      <c r="I67" s="18">
        <v>2141946.2000000002</v>
      </c>
      <c r="J67" s="18">
        <v>2143580.86</v>
      </c>
      <c r="K67" s="18">
        <v>2141946.2000000002</v>
      </c>
      <c r="L67" s="18">
        <v>2141946.2000000002</v>
      </c>
      <c r="M67" s="18">
        <v>2141946.2000000002</v>
      </c>
      <c r="N67" s="13" t="s">
        <v>18</v>
      </c>
      <c r="O67" s="13" t="s">
        <v>18</v>
      </c>
      <c r="P67" s="13" t="s">
        <v>18</v>
      </c>
      <c r="Q67" s="13" t="s">
        <v>18</v>
      </c>
      <c r="R67" s="13" t="s">
        <v>18</v>
      </c>
      <c r="S67" s="13" t="s">
        <v>18</v>
      </c>
      <c r="T67" s="13" t="s">
        <v>18</v>
      </c>
      <c r="U67" s="13" t="s">
        <v>18</v>
      </c>
      <c r="V67" s="13" t="s">
        <v>18</v>
      </c>
    </row>
    <row r="68" spans="1:22" ht="45.6" customHeight="1">
      <c r="A68" s="31"/>
      <c r="B68" s="32"/>
      <c r="C68" s="30"/>
      <c r="D68" s="30"/>
      <c r="E68" s="32"/>
      <c r="F68" s="14" t="s">
        <v>61</v>
      </c>
      <c r="G68" s="18">
        <f t="shared" si="12"/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3" t="s">
        <v>18</v>
      </c>
      <c r="O68" s="13" t="s">
        <v>18</v>
      </c>
      <c r="P68" s="13" t="s">
        <v>18</v>
      </c>
      <c r="Q68" s="13" t="s">
        <v>18</v>
      </c>
      <c r="R68" s="13" t="s">
        <v>18</v>
      </c>
      <c r="S68" s="13" t="s">
        <v>18</v>
      </c>
      <c r="T68" s="13" t="s">
        <v>18</v>
      </c>
      <c r="U68" s="13" t="s">
        <v>18</v>
      </c>
      <c r="V68" s="13" t="s">
        <v>18</v>
      </c>
    </row>
    <row r="69" spans="1:22" ht="54" customHeight="1">
      <c r="A69" s="31"/>
      <c r="B69" s="32"/>
      <c r="C69" s="30"/>
      <c r="D69" s="30"/>
      <c r="E69" s="32"/>
      <c r="F69" s="14" t="s">
        <v>62</v>
      </c>
      <c r="G69" s="18">
        <f t="shared" ref="G69" si="13">SUM(H69:M69)</f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3" t="s">
        <v>18</v>
      </c>
      <c r="O69" s="13" t="s">
        <v>18</v>
      </c>
      <c r="P69" s="13" t="s">
        <v>18</v>
      </c>
      <c r="Q69" s="13" t="s">
        <v>18</v>
      </c>
      <c r="R69" s="13" t="s">
        <v>18</v>
      </c>
      <c r="S69" s="13" t="s">
        <v>18</v>
      </c>
      <c r="T69" s="13" t="s">
        <v>18</v>
      </c>
      <c r="U69" s="13" t="s">
        <v>18</v>
      </c>
      <c r="V69" s="13" t="s">
        <v>18</v>
      </c>
    </row>
    <row r="70" spans="1:22" ht="41.25" customHeight="1">
      <c r="A70" s="31"/>
      <c r="B70" s="32"/>
      <c r="C70" s="30"/>
      <c r="D70" s="30"/>
      <c r="E70" s="32"/>
      <c r="F70" s="14" t="s">
        <v>63</v>
      </c>
      <c r="G70" s="18">
        <f t="shared" si="12"/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3" t="s">
        <v>18</v>
      </c>
      <c r="O70" s="13" t="s">
        <v>18</v>
      </c>
      <c r="P70" s="13" t="s">
        <v>18</v>
      </c>
      <c r="Q70" s="13" t="s">
        <v>18</v>
      </c>
      <c r="R70" s="13" t="s">
        <v>18</v>
      </c>
      <c r="S70" s="13" t="s">
        <v>18</v>
      </c>
      <c r="T70" s="13" t="s">
        <v>18</v>
      </c>
      <c r="U70" s="13" t="s">
        <v>18</v>
      </c>
      <c r="V70" s="13" t="s">
        <v>18</v>
      </c>
    </row>
    <row r="71" spans="1:22" ht="30" customHeight="1">
      <c r="A71" s="31"/>
      <c r="B71" s="16" t="s">
        <v>32</v>
      </c>
      <c r="C71" s="30">
        <v>2021</v>
      </c>
      <c r="D71" s="30">
        <v>2026</v>
      </c>
      <c r="E71" s="32" t="s">
        <v>20</v>
      </c>
      <c r="F71" s="30" t="s">
        <v>18</v>
      </c>
      <c r="G71" s="30" t="s">
        <v>18</v>
      </c>
      <c r="H71" s="30" t="s">
        <v>18</v>
      </c>
      <c r="I71" s="30" t="s">
        <v>18</v>
      </c>
      <c r="J71" s="30" t="s">
        <v>18</v>
      </c>
      <c r="K71" s="30" t="s">
        <v>18</v>
      </c>
      <c r="L71" s="30" t="s">
        <v>18</v>
      </c>
      <c r="M71" s="30" t="s">
        <v>18</v>
      </c>
      <c r="N71" s="33" t="s">
        <v>18</v>
      </c>
      <c r="O71" s="33" t="s">
        <v>18</v>
      </c>
      <c r="P71" s="33" t="s">
        <v>18</v>
      </c>
      <c r="Q71" s="33" t="s">
        <v>18</v>
      </c>
      <c r="R71" s="33" t="s">
        <v>18</v>
      </c>
      <c r="S71" s="33" t="s">
        <v>18</v>
      </c>
      <c r="T71" s="33" t="s">
        <v>18</v>
      </c>
      <c r="U71" s="33" t="s">
        <v>18</v>
      </c>
      <c r="V71" s="33" t="s">
        <v>18</v>
      </c>
    </row>
    <row r="72" spans="1:22" ht="52.15" customHeight="1">
      <c r="A72" s="31"/>
      <c r="B72" s="22" t="s">
        <v>85</v>
      </c>
      <c r="C72" s="30"/>
      <c r="D72" s="30"/>
      <c r="E72" s="32"/>
      <c r="F72" s="30"/>
      <c r="G72" s="30"/>
      <c r="H72" s="30"/>
      <c r="I72" s="30"/>
      <c r="J72" s="30"/>
      <c r="K72" s="30"/>
      <c r="L72" s="30"/>
      <c r="M72" s="30"/>
      <c r="N72" s="33"/>
      <c r="O72" s="33"/>
      <c r="P72" s="33"/>
      <c r="Q72" s="33"/>
      <c r="R72" s="33"/>
      <c r="S72" s="33"/>
      <c r="T72" s="33"/>
      <c r="U72" s="33"/>
      <c r="V72" s="33"/>
    </row>
    <row r="73" spans="1:22" ht="76.150000000000006" customHeight="1">
      <c r="A73" s="27"/>
      <c r="B73" s="16" t="s">
        <v>64</v>
      </c>
      <c r="C73" s="14">
        <v>2021</v>
      </c>
      <c r="D73" s="14">
        <v>2026</v>
      </c>
      <c r="E73" s="14" t="s">
        <v>20</v>
      </c>
      <c r="F73" s="13" t="s">
        <v>18</v>
      </c>
      <c r="G73" s="13" t="s">
        <v>18</v>
      </c>
      <c r="H73" s="13" t="s">
        <v>18</v>
      </c>
      <c r="I73" s="13" t="s">
        <v>18</v>
      </c>
      <c r="J73" s="13" t="s">
        <v>18</v>
      </c>
      <c r="K73" s="13" t="s">
        <v>18</v>
      </c>
      <c r="L73" s="13" t="s">
        <v>18</v>
      </c>
      <c r="M73" s="13" t="s">
        <v>18</v>
      </c>
      <c r="N73" s="13" t="s">
        <v>18</v>
      </c>
      <c r="O73" s="13" t="s">
        <v>18</v>
      </c>
      <c r="P73" s="13" t="s">
        <v>18</v>
      </c>
      <c r="Q73" s="13" t="s">
        <v>18</v>
      </c>
      <c r="R73" s="13" t="s">
        <v>18</v>
      </c>
      <c r="S73" s="13" t="s">
        <v>18</v>
      </c>
      <c r="T73" s="13" t="s">
        <v>18</v>
      </c>
      <c r="U73" s="13" t="s">
        <v>18</v>
      </c>
      <c r="V73" s="13" t="s">
        <v>18</v>
      </c>
    </row>
    <row r="74" spans="1:22" ht="58.9" customHeight="1">
      <c r="A74" s="31" t="s">
        <v>55</v>
      </c>
      <c r="B74" s="32" t="s">
        <v>81</v>
      </c>
      <c r="C74" s="30">
        <v>2021</v>
      </c>
      <c r="D74" s="30">
        <v>2026</v>
      </c>
      <c r="E74" s="32" t="s">
        <v>20</v>
      </c>
      <c r="F74" s="14" t="s">
        <v>21</v>
      </c>
      <c r="G74" s="18">
        <f t="shared" ref="G74:G78" si="14">SUM(H74:M74)</f>
        <v>51490217.140000001</v>
      </c>
      <c r="H74" s="18">
        <v>8660094.25</v>
      </c>
      <c r="I74" s="18">
        <v>8566112.5</v>
      </c>
      <c r="J74" s="18">
        <v>8565672.8900000006</v>
      </c>
      <c r="K74" s="18">
        <v>8566112.5</v>
      </c>
      <c r="L74" s="18">
        <v>8566112.5</v>
      </c>
      <c r="M74" s="18">
        <v>8566112.5</v>
      </c>
      <c r="N74" s="13" t="s">
        <v>18</v>
      </c>
      <c r="O74" s="13" t="s">
        <v>18</v>
      </c>
      <c r="P74" s="13" t="s">
        <v>18</v>
      </c>
      <c r="Q74" s="13" t="s">
        <v>18</v>
      </c>
      <c r="R74" s="13" t="s">
        <v>18</v>
      </c>
      <c r="S74" s="13" t="s">
        <v>18</v>
      </c>
      <c r="T74" s="13" t="s">
        <v>18</v>
      </c>
      <c r="U74" s="13" t="s">
        <v>18</v>
      </c>
      <c r="V74" s="13" t="s">
        <v>18</v>
      </c>
    </row>
    <row r="75" spans="1:22" ht="71.25" customHeight="1">
      <c r="A75" s="31"/>
      <c r="B75" s="32"/>
      <c r="C75" s="30"/>
      <c r="D75" s="30"/>
      <c r="E75" s="32"/>
      <c r="F75" s="14" t="s">
        <v>60</v>
      </c>
      <c r="G75" s="18">
        <f t="shared" si="14"/>
        <v>51490217.140000001</v>
      </c>
      <c r="H75" s="18">
        <v>8660094.25</v>
      </c>
      <c r="I75" s="18">
        <v>8566112.5</v>
      </c>
      <c r="J75" s="18">
        <v>8565672.8900000006</v>
      </c>
      <c r="K75" s="18">
        <v>8566112.5</v>
      </c>
      <c r="L75" s="18">
        <v>8566112.5</v>
      </c>
      <c r="M75" s="18">
        <v>8566112.5</v>
      </c>
      <c r="N75" s="13" t="s">
        <v>18</v>
      </c>
      <c r="O75" s="13" t="s">
        <v>18</v>
      </c>
      <c r="P75" s="13" t="s">
        <v>18</v>
      </c>
      <c r="Q75" s="13" t="s">
        <v>18</v>
      </c>
      <c r="R75" s="13" t="s">
        <v>18</v>
      </c>
      <c r="S75" s="13" t="s">
        <v>18</v>
      </c>
      <c r="T75" s="13" t="s">
        <v>18</v>
      </c>
      <c r="U75" s="13" t="s">
        <v>18</v>
      </c>
      <c r="V75" s="13" t="s">
        <v>18</v>
      </c>
    </row>
    <row r="76" spans="1:22" ht="46.5" customHeight="1">
      <c r="A76" s="31"/>
      <c r="B76" s="32"/>
      <c r="C76" s="30"/>
      <c r="D76" s="30"/>
      <c r="E76" s="32"/>
      <c r="F76" s="14" t="s">
        <v>61</v>
      </c>
      <c r="G76" s="18">
        <f t="shared" si="14"/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3" t="s">
        <v>18</v>
      </c>
      <c r="O76" s="13" t="s">
        <v>18</v>
      </c>
      <c r="P76" s="13" t="s">
        <v>18</v>
      </c>
      <c r="Q76" s="13" t="s">
        <v>18</v>
      </c>
      <c r="R76" s="13" t="s">
        <v>18</v>
      </c>
      <c r="S76" s="13" t="s">
        <v>18</v>
      </c>
      <c r="T76" s="13" t="s">
        <v>18</v>
      </c>
      <c r="U76" s="13" t="s">
        <v>18</v>
      </c>
      <c r="V76" s="13" t="s">
        <v>18</v>
      </c>
    </row>
    <row r="77" spans="1:22" ht="51.75" customHeight="1">
      <c r="A77" s="31"/>
      <c r="B77" s="32"/>
      <c r="C77" s="30"/>
      <c r="D77" s="30"/>
      <c r="E77" s="32"/>
      <c r="F77" s="14" t="s">
        <v>62</v>
      </c>
      <c r="G77" s="18">
        <f t="shared" si="14"/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3" t="s">
        <v>18</v>
      </c>
      <c r="O77" s="13" t="s">
        <v>18</v>
      </c>
      <c r="P77" s="13" t="s">
        <v>18</v>
      </c>
      <c r="Q77" s="13" t="s">
        <v>18</v>
      </c>
      <c r="R77" s="13" t="s">
        <v>18</v>
      </c>
      <c r="S77" s="13" t="s">
        <v>18</v>
      </c>
      <c r="T77" s="13" t="s">
        <v>18</v>
      </c>
      <c r="U77" s="13" t="s">
        <v>18</v>
      </c>
      <c r="V77" s="13" t="s">
        <v>18</v>
      </c>
    </row>
    <row r="78" spans="1:22" ht="42" customHeight="1">
      <c r="A78" s="31"/>
      <c r="B78" s="32"/>
      <c r="C78" s="30"/>
      <c r="D78" s="30"/>
      <c r="E78" s="32"/>
      <c r="F78" s="14" t="s">
        <v>63</v>
      </c>
      <c r="G78" s="18">
        <f t="shared" si="14"/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3" t="s">
        <v>18</v>
      </c>
      <c r="O78" s="13" t="s">
        <v>18</v>
      </c>
      <c r="P78" s="13" t="s">
        <v>18</v>
      </c>
      <c r="Q78" s="13" t="s">
        <v>18</v>
      </c>
      <c r="R78" s="13" t="s">
        <v>18</v>
      </c>
      <c r="S78" s="13" t="s">
        <v>18</v>
      </c>
      <c r="T78" s="13" t="s">
        <v>18</v>
      </c>
      <c r="U78" s="13" t="s">
        <v>18</v>
      </c>
      <c r="V78" s="13" t="s">
        <v>18</v>
      </c>
    </row>
    <row r="79" spans="1:22" ht="58.9" customHeight="1">
      <c r="A79" s="31" t="s">
        <v>57</v>
      </c>
      <c r="B79" s="20" t="s">
        <v>56</v>
      </c>
      <c r="C79" s="30">
        <v>2021</v>
      </c>
      <c r="D79" s="30">
        <v>2026</v>
      </c>
      <c r="E79" s="32" t="s">
        <v>20</v>
      </c>
      <c r="F79" s="14" t="s">
        <v>21</v>
      </c>
      <c r="G79" s="18">
        <f t="shared" si="12"/>
        <v>51490217.140000001</v>
      </c>
      <c r="H79" s="18">
        <v>8660094.25</v>
      </c>
      <c r="I79" s="18">
        <v>8566112.5</v>
      </c>
      <c r="J79" s="18">
        <v>8565672.8900000006</v>
      </c>
      <c r="K79" s="18">
        <v>8566112.5</v>
      </c>
      <c r="L79" s="18">
        <v>8566112.5</v>
      </c>
      <c r="M79" s="18">
        <v>8566112.5</v>
      </c>
      <c r="N79" s="24" t="s">
        <v>89</v>
      </c>
      <c r="O79" s="16" t="s">
        <v>50</v>
      </c>
      <c r="P79" s="16">
        <f>SUM(Q79:V79)</f>
        <v>612000</v>
      </c>
      <c r="Q79" s="16">
        <v>102000</v>
      </c>
      <c r="R79" s="16">
        <v>102000</v>
      </c>
      <c r="S79" s="16">
        <v>102000</v>
      </c>
      <c r="T79" s="16">
        <v>102000</v>
      </c>
      <c r="U79" s="16">
        <v>102000</v>
      </c>
      <c r="V79" s="16">
        <v>102000</v>
      </c>
    </row>
    <row r="80" spans="1:22" ht="72" customHeight="1">
      <c r="A80" s="31"/>
      <c r="B80" s="32"/>
      <c r="C80" s="30"/>
      <c r="D80" s="30"/>
      <c r="E80" s="32"/>
      <c r="F80" s="14" t="s">
        <v>60</v>
      </c>
      <c r="G80" s="18">
        <f t="shared" si="12"/>
        <v>51490217.140000001</v>
      </c>
      <c r="H80" s="18">
        <v>8660094.25</v>
      </c>
      <c r="I80" s="18">
        <v>8566112.5</v>
      </c>
      <c r="J80" s="18">
        <v>8565672.8900000006</v>
      </c>
      <c r="K80" s="18">
        <v>8566112.5</v>
      </c>
      <c r="L80" s="18">
        <v>8566112.5</v>
      </c>
      <c r="M80" s="18">
        <v>8566112.5</v>
      </c>
      <c r="N80" s="24" t="s">
        <v>90</v>
      </c>
      <c r="O80" s="16" t="s">
        <v>65</v>
      </c>
      <c r="P80" s="16">
        <f>SUM(Q80:V80)</f>
        <v>12000</v>
      </c>
      <c r="Q80" s="16">
        <v>2000</v>
      </c>
      <c r="R80" s="16">
        <v>2000</v>
      </c>
      <c r="S80" s="16">
        <v>2000</v>
      </c>
      <c r="T80" s="16">
        <v>2000</v>
      </c>
      <c r="U80" s="16">
        <v>2000</v>
      </c>
      <c r="V80" s="16">
        <v>2000</v>
      </c>
    </row>
    <row r="81" spans="1:22" ht="55.5" customHeight="1">
      <c r="A81" s="31"/>
      <c r="B81" s="32"/>
      <c r="C81" s="30"/>
      <c r="D81" s="30"/>
      <c r="E81" s="32"/>
      <c r="F81" s="14" t="s">
        <v>61</v>
      </c>
      <c r="G81" s="18">
        <f t="shared" si="12"/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24" t="s">
        <v>91</v>
      </c>
      <c r="O81" s="16" t="s">
        <v>71</v>
      </c>
      <c r="P81" s="16" t="s">
        <v>72</v>
      </c>
      <c r="Q81" s="16" t="s">
        <v>72</v>
      </c>
      <c r="R81" s="16" t="s">
        <v>72</v>
      </c>
      <c r="S81" s="16" t="s">
        <v>72</v>
      </c>
      <c r="T81" s="16" t="s">
        <v>72</v>
      </c>
      <c r="U81" s="16" t="s">
        <v>72</v>
      </c>
      <c r="V81" s="16" t="s">
        <v>72</v>
      </c>
    </row>
    <row r="82" spans="1:22" ht="54" customHeight="1">
      <c r="A82" s="31"/>
      <c r="B82" s="32"/>
      <c r="C82" s="30"/>
      <c r="D82" s="30"/>
      <c r="E82" s="32"/>
      <c r="F82" s="14" t="s">
        <v>62</v>
      </c>
      <c r="G82" s="18">
        <f t="shared" ref="G82" si="15">SUM(H82:M82)</f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3" t="s">
        <v>18</v>
      </c>
      <c r="O82" s="13" t="s">
        <v>18</v>
      </c>
      <c r="P82" s="13" t="s">
        <v>18</v>
      </c>
      <c r="Q82" s="13" t="s">
        <v>18</v>
      </c>
      <c r="R82" s="13" t="s">
        <v>18</v>
      </c>
      <c r="S82" s="13" t="s">
        <v>18</v>
      </c>
      <c r="T82" s="13" t="s">
        <v>18</v>
      </c>
      <c r="U82" s="13" t="s">
        <v>18</v>
      </c>
      <c r="V82" s="13" t="s">
        <v>18</v>
      </c>
    </row>
    <row r="83" spans="1:22" ht="45" customHeight="1">
      <c r="A83" s="31"/>
      <c r="B83" s="32"/>
      <c r="C83" s="30"/>
      <c r="D83" s="30"/>
      <c r="E83" s="32"/>
      <c r="F83" s="14" t="s">
        <v>63</v>
      </c>
      <c r="G83" s="18">
        <f t="shared" si="12"/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3" t="s">
        <v>18</v>
      </c>
      <c r="O83" s="13" t="s">
        <v>18</v>
      </c>
      <c r="P83" s="13" t="s">
        <v>18</v>
      </c>
      <c r="Q83" s="13" t="s">
        <v>18</v>
      </c>
      <c r="R83" s="13" t="s">
        <v>18</v>
      </c>
      <c r="S83" s="13" t="s">
        <v>18</v>
      </c>
      <c r="T83" s="13" t="s">
        <v>18</v>
      </c>
      <c r="U83" s="13" t="s">
        <v>18</v>
      </c>
      <c r="V83" s="13" t="s">
        <v>18</v>
      </c>
    </row>
    <row r="84" spans="1:22" ht="36.75" customHeight="1">
      <c r="A84" s="31"/>
      <c r="B84" s="32" t="s">
        <v>33</v>
      </c>
      <c r="C84" s="30"/>
      <c r="D84" s="30"/>
      <c r="E84" s="30"/>
      <c r="F84" s="14" t="s">
        <v>21</v>
      </c>
      <c r="G84" s="18">
        <f t="shared" ref="G84:G101" si="16">SUM(H84:M84)</f>
        <v>51490217.140000001</v>
      </c>
      <c r="H84" s="18">
        <v>8660094.25</v>
      </c>
      <c r="I84" s="18">
        <v>8566112.5</v>
      </c>
      <c r="J84" s="18">
        <v>8565672.8900000006</v>
      </c>
      <c r="K84" s="18">
        <v>8566112.5</v>
      </c>
      <c r="L84" s="18">
        <v>8566112.5</v>
      </c>
      <c r="M84" s="18">
        <v>8566112.5</v>
      </c>
      <c r="N84" s="13" t="s">
        <v>18</v>
      </c>
      <c r="O84" s="13" t="s">
        <v>18</v>
      </c>
      <c r="P84" s="13" t="s">
        <v>18</v>
      </c>
      <c r="Q84" s="13" t="s">
        <v>18</v>
      </c>
      <c r="R84" s="13" t="s">
        <v>18</v>
      </c>
      <c r="S84" s="13" t="s">
        <v>18</v>
      </c>
      <c r="T84" s="13" t="s">
        <v>18</v>
      </c>
      <c r="U84" s="13" t="s">
        <v>18</v>
      </c>
      <c r="V84" s="13" t="s">
        <v>18</v>
      </c>
    </row>
    <row r="85" spans="1:22" ht="72.75" customHeight="1">
      <c r="A85" s="31"/>
      <c r="B85" s="32"/>
      <c r="C85" s="30"/>
      <c r="D85" s="30"/>
      <c r="E85" s="30"/>
      <c r="F85" s="14" t="s">
        <v>60</v>
      </c>
      <c r="G85" s="18">
        <f t="shared" si="16"/>
        <v>51490217.140000001</v>
      </c>
      <c r="H85" s="18">
        <v>8660094.25</v>
      </c>
      <c r="I85" s="18">
        <v>8566112.5</v>
      </c>
      <c r="J85" s="18">
        <v>8565672.8900000006</v>
      </c>
      <c r="K85" s="18">
        <v>8566112.5</v>
      </c>
      <c r="L85" s="18">
        <v>8566112.5</v>
      </c>
      <c r="M85" s="18">
        <v>8566112.5</v>
      </c>
      <c r="N85" s="13" t="s">
        <v>18</v>
      </c>
      <c r="O85" s="13" t="s">
        <v>18</v>
      </c>
      <c r="P85" s="13" t="s">
        <v>18</v>
      </c>
      <c r="Q85" s="13" t="s">
        <v>18</v>
      </c>
      <c r="R85" s="13" t="s">
        <v>18</v>
      </c>
      <c r="S85" s="13" t="s">
        <v>18</v>
      </c>
      <c r="T85" s="13" t="s">
        <v>18</v>
      </c>
      <c r="U85" s="13" t="s">
        <v>18</v>
      </c>
      <c r="V85" s="13" t="s">
        <v>18</v>
      </c>
    </row>
    <row r="86" spans="1:22" ht="48" customHeight="1">
      <c r="A86" s="31"/>
      <c r="B86" s="32"/>
      <c r="C86" s="30"/>
      <c r="D86" s="30"/>
      <c r="E86" s="30"/>
      <c r="F86" s="14" t="s">
        <v>61</v>
      </c>
      <c r="G86" s="18">
        <f t="shared" si="16"/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3" t="s">
        <v>18</v>
      </c>
      <c r="O86" s="13" t="s">
        <v>18</v>
      </c>
      <c r="P86" s="13" t="s">
        <v>18</v>
      </c>
      <c r="Q86" s="13" t="s">
        <v>18</v>
      </c>
      <c r="R86" s="13" t="s">
        <v>18</v>
      </c>
      <c r="S86" s="13" t="s">
        <v>18</v>
      </c>
      <c r="T86" s="13" t="s">
        <v>18</v>
      </c>
      <c r="U86" s="13" t="s">
        <v>18</v>
      </c>
      <c r="V86" s="13" t="s">
        <v>18</v>
      </c>
    </row>
    <row r="87" spans="1:22" ht="58.5" customHeight="1">
      <c r="A87" s="31"/>
      <c r="B87" s="32"/>
      <c r="C87" s="30"/>
      <c r="D87" s="30"/>
      <c r="E87" s="30"/>
      <c r="F87" s="14" t="s">
        <v>62</v>
      </c>
      <c r="G87" s="18">
        <f t="shared" ref="G87" si="17">SUM(H87:M87)</f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3" t="s">
        <v>18</v>
      </c>
      <c r="O87" s="13" t="s">
        <v>18</v>
      </c>
      <c r="P87" s="13" t="s">
        <v>18</v>
      </c>
      <c r="Q87" s="13" t="s">
        <v>18</v>
      </c>
      <c r="R87" s="13" t="s">
        <v>18</v>
      </c>
      <c r="S87" s="13" t="s">
        <v>18</v>
      </c>
      <c r="T87" s="13" t="s">
        <v>18</v>
      </c>
      <c r="U87" s="13" t="s">
        <v>18</v>
      </c>
      <c r="V87" s="13" t="s">
        <v>18</v>
      </c>
    </row>
    <row r="88" spans="1:22" ht="39.75" customHeight="1">
      <c r="A88" s="31"/>
      <c r="B88" s="32"/>
      <c r="C88" s="30"/>
      <c r="D88" s="30"/>
      <c r="E88" s="30"/>
      <c r="F88" s="14" t="s">
        <v>63</v>
      </c>
      <c r="G88" s="18">
        <f t="shared" si="16"/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3" t="s">
        <v>18</v>
      </c>
      <c r="O88" s="13" t="s">
        <v>18</v>
      </c>
      <c r="P88" s="13" t="s">
        <v>18</v>
      </c>
      <c r="Q88" s="13" t="s">
        <v>18</v>
      </c>
      <c r="R88" s="13" t="s">
        <v>18</v>
      </c>
      <c r="S88" s="13" t="s">
        <v>18</v>
      </c>
      <c r="T88" s="13" t="s">
        <v>18</v>
      </c>
      <c r="U88" s="13" t="s">
        <v>18</v>
      </c>
      <c r="V88" s="13" t="s">
        <v>18</v>
      </c>
    </row>
    <row r="89" spans="1:22" ht="26.25" customHeight="1">
      <c r="A89" s="31"/>
      <c r="B89" s="16" t="s">
        <v>34</v>
      </c>
      <c r="C89" s="30">
        <v>2021</v>
      </c>
      <c r="D89" s="30">
        <v>2026</v>
      </c>
      <c r="E89" s="32" t="s">
        <v>20</v>
      </c>
      <c r="F89" s="30" t="s">
        <v>18</v>
      </c>
      <c r="G89" s="30" t="s">
        <v>18</v>
      </c>
      <c r="H89" s="30" t="s">
        <v>18</v>
      </c>
      <c r="I89" s="30" t="s">
        <v>18</v>
      </c>
      <c r="J89" s="30" t="s">
        <v>18</v>
      </c>
      <c r="K89" s="30" t="s">
        <v>18</v>
      </c>
      <c r="L89" s="30" t="s">
        <v>18</v>
      </c>
      <c r="M89" s="30" t="s">
        <v>18</v>
      </c>
      <c r="N89" s="30" t="s">
        <v>18</v>
      </c>
      <c r="O89" s="30" t="s">
        <v>18</v>
      </c>
      <c r="P89" s="30" t="s">
        <v>18</v>
      </c>
      <c r="Q89" s="30" t="s">
        <v>18</v>
      </c>
      <c r="R89" s="30" t="s">
        <v>18</v>
      </c>
      <c r="S89" s="30" t="s">
        <v>18</v>
      </c>
      <c r="T89" s="30" t="s">
        <v>18</v>
      </c>
      <c r="U89" s="30" t="s">
        <v>18</v>
      </c>
      <c r="V89" s="30" t="s">
        <v>18</v>
      </c>
    </row>
    <row r="90" spans="1:22" ht="55.9" customHeight="1">
      <c r="A90" s="31"/>
      <c r="B90" s="22" t="s">
        <v>86</v>
      </c>
      <c r="C90" s="30"/>
      <c r="D90" s="30"/>
      <c r="E90" s="32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</row>
    <row r="91" spans="1:22" ht="70.150000000000006" customHeight="1">
      <c r="A91" s="27"/>
      <c r="B91" s="16" t="s">
        <v>83</v>
      </c>
      <c r="C91" s="14">
        <v>2021</v>
      </c>
      <c r="D91" s="14">
        <v>2026</v>
      </c>
      <c r="E91" s="13" t="s">
        <v>20</v>
      </c>
      <c r="F91" s="13" t="s">
        <v>18</v>
      </c>
      <c r="G91" s="13" t="s">
        <v>18</v>
      </c>
      <c r="H91" s="13" t="s">
        <v>18</v>
      </c>
      <c r="I91" s="13" t="s">
        <v>18</v>
      </c>
      <c r="J91" s="13" t="s">
        <v>18</v>
      </c>
      <c r="K91" s="13" t="s">
        <v>18</v>
      </c>
      <c r="L91" s="13" t="s">
        <v>18</v>
      </c>
      <c r="M91" s="13" t="s">
        <v>18</v>
      </c>
      <c r="N91" s="13" t="s">
        <v>18</v>
      </c>
      <c r="O91" s="13" t="s">
        <v>18</v>
      </c>
      <c r="P91" s="13" t="s">
        <v>18</v>
      </c>
      <c r="Q91" s="13" t="s">
        <v>18</v>
      </c>
      <c r="R91" s="13" t="s">
        <v>18</v>
      </c>
      <c r="S91" s="13" t="s">
        <v>18</v>
      </c>
      <c r="T91" s="13" t="s">
        <v>18</v>
      </c>
      <c r="U91" s="13" t="s">
        <v>18</v>
      </c>
      <c r="V91" s="13" t="s">
        <v>18</v>
      </c>
    </row>
    <row r="92" spans="1:22" ht="39" customHeight="1">
      <c r="A92" s="31" t="s">
        <v>58</v>
      </c>
      <c r="B92" s="32" t="s">
        <v>82</v>
      </c>
      <c r="C92" s="30">
        <v>2021</v>
      </c>
      <c r="D92" s="30">
        <v>2026</v>
      </c>
      <c r="E92" s="32" t="s">
        <v>20</v>
      </c>
      <c r="F92" s="14" t="s">
        <v>21</v>
      </c>
      <c r="G92" s="18">
        <f t="shared" ref="G92:G96" si="18">SUM(H92:M92)</f>
        <v>104292086.20999999</v>
      </c>
      <c r="H92" s="18">
        <v>18128379.829999998</v>
      </c>
      <c r="I92" s="18">
        <v>17232671.969999999</v>
      </c>
      <c r="J92" s="18">
        <v>17233018.5</v>
      </c>
      <c r="K92" s="18">
        <v>17232671.969999999</v>
      </c>
      <c r="L92" s="18">
        <v>17232671.969999999</v>
      </c>
      <c r="M92" s="18">
        <v>17232671.969999999</v>
      </c>
      <c r="N92" s="13" t="s">
        <v>18</v>
      </c>
      <c r="O92" s="13" t="s">
        <v>18</v>
      </c>
      <c r="P92" s="13" t="s">
        <v>18</v>
      </c>
      <c r="Q92" s="13" t="s">
        <v>18</v>
      </c>
      <c r="R92" s="13" t="s">
        <v>18</v>
      </c>
      <c r="S92" s="13" t="s">
        <v>18</v>
      </c>
      <c r="T92" s="13" t="s">
        <v>18</v>
      </c>
      <c r="U92" s="13" t="s">
        <v>18</v>
      </c>
      <c r="V92" s="13" t="s">
        <v>18</v>
      </c>
    </row>
    <row r="93" spans="1:22" ht="72" customHeight="1">
      <c r="A93" s="31"/>
      <c r="B93" s="32"/>
      <c r="C93" s="30"/>
      <c r="D93" s="30"/>
      <c r="E93" s="32"/>
      <c r="F93" s="14" t="s">
        <v>60</v>
      </c>
      <c r="G93" s="18">
        <f t="shared" si="18"/>
        <v>104292086.20999999</v>
      </c>
      <c r="H93" s="18">
        <v>18128379.829999998</v>
      </c>
      <c r="I93" s="18">
        <v>17232671.969999999</v>
      </c>
      <c r="J93" s="18">
        <v>17233018.5</v>
      </c>
      <c r="K93" s="18">
        <v>17232671.969999999</v>
      </c>
      <c r="L93" s="18">
        <v>17232671.969999999</v>
      </c>
      <c r="M93" s="18">
        <v>17232671.969999999</v>
      </c>
      <c r="N93" s="13" t="s">
        <v>18</v>
      </c>
      <c r="O93" s="13" t="s">
        <v>18</v>
      </c>
      <c r="P93" s="13" t="s">
        <v>18</v>
      </c>
      <c r="Q93" s="13" t="s">
        <v>18</v>
      </c>
      <c r="R93" s="13" t="s">
        <v>18</v>
      </c>
      <c r="S93" s="13" t="s">
        <v>18</v>
      </c>
      <c r="T93" s="13" t="s">
        <v>18</v>
      </c>
      <c r="U93" s="13" t="s">
        <v>18</v>
      </c>
      <c r="V93" s="13" t="s">
        <v>18</v>
      </c>
    </row>
    <row r="94" spans="1:22" ht="45.6" customHeight="1">
      <c r="A94" s="31"/>
      <c r="B94" s="32"/>
      <c r="C94" s="30"/>
      <c r="D94" s="30"/>
      <c r="E94" s="32"/>
      <c r="F94" s="14" t="s">
        <v>61</v>
      </c>
      <c r="G94" s="18">
        <f t="shared" si="18"/>
        <v>0</v>
      </c>
      <c r="H94" s="18">
        <v>0</v>
      </c>
      <c r="I94" s="18">
        <v>0</v>
      </c>
      <c r="J94" s="18">
        <v>0</v>
      </c>
      <c r="K94" s="18">
        <v>0</v>
      </c>
      <c r="L94" s="18">
        <v>0</v>
      </c>
      <c r="M94" s="18">
        <v>0</v>
      </c>
      <c r="N94" s="13" t="s">
        <v>18</v>
      </c>
      <c r="O94" s="13" t="s">
        <v>18</v>
      </c>
      <c r="P94" s="13" t="s">
        <v>18</v>
      </c>
      <c r="Q94" s="13" t="s">
        <v>18</v>
      </c>
      <c r="R94" s="13" t="s">
        <v>18</v>
      </c>
      <c r="S94" s="13" t="s">
        <v>18</v>
      </c>
      <c r="T94" s="13" t="s">
        <v>18</v>
      </c>
      <c r="U94" s="13" t="s">
        <v>18</v>
      </c>
      <c r="V94" s="13" t="s">
        <v>18</v>
      </c>
    </row>
    <row r="95" spans="1:22" ht="54" customHeight="1">
      <c r="A95" s="31"/>
      <c r="B95" s="32"/>
      <c r="C95" s="30"/>
      <c r="D95" s="30"/>
      <c r="E95" s="32"/>
      <c r="F95" s="14" t="s">
        <v>62</v>
      </c>
      <c r="G95" s="18">
        <f t="shared" si="18"/>
        <v>0</v>
      </c>
      <c r="H95" s="18">
        <v>0</v>
      </c>
      <c r="I95" s="18">
        <v>0</v>
      </c>
      <c r="J95" s="18">
        <v>0</v>
      </c>
      <c r="K95" s="18">
        <v>0</v>
      </c>
      <c r="L95" s="18">
        <v>0</v>
      </c>
      <c r="M95" s="18">
        <v>0</v>
      </c>
      <c r="N95" s="13" t="s">
        <v>18</v>
      </c>
      <c r="O95" s="13" t="s">
        <v>18</v>
      </c>
      <c r="P95" s="13" t="s">
        <v>18</v>
      </c>
      <c r="Q95" s="13" t="s">
        <v>18</v>
      </c>
      <c r="R95" s="13" t="s">
        <v>18</v>
      </c>
      <c r="S95" s="13" t="s">
        <v>18</v>
      </c>
      <c r="T95" s="13" t="s">
        <v>18</v>
      </c>
      <c r="U95" s="13" t="s">
        <v>18</v>
      </c>
      <c r="V95" s="13" t="s">
        <v>18</v>
      </c>
    </row>
    <row r="96" spans="1:22" ht="37.5" customHeight="1">
      <c r="A96" s="31"/>
      <c r="B96" s="32"/>
      <c r="C96" s="30"/>
      <c r="D96" s="30"/>
      <c r="E96" s="32"/>
      <c r="F96" s="14" t="s">
        <v>63</v>
      </c>
      <c r="G96" s="18">
        <f t="shared" si="18"/>
        <v>0</v>
      </c>
      <c r="H96" s="18">
        <v>0</v>
      </c>
      <c r="I96" s="18">
        <v>0</v>
      </c>
      <c r="J96" s="18">
        <v>0</v>
      </c>
      <c r="K96" s="18">
        <v>0</v>
      </c>
      <c r="L96" s="18">
        <v>0</v>
      </c>
      <c r="M96" s="18">
        <v>0</v>
      </c>
      <c r="N96" s="13" t="s">
        <v>18</v>
      </c>
      <c r="O96" s="13" t="s">
        <v>18</v>
      </c>
      <c r="P96" s="13" t="s">
        <v>18</v>
      </c>
      <c r="Q96" s="13" t="s">
        <v>18</v>
      </c>
      <c r="R96" s="13" t="s">
        <v>18</v>
      </c>
      <c r="S96" s="13" t="s">
        <v>18</v>
      </c>
      <c r="T96" s="13" t="s">
        <v>18</v>
      </c>
      <c r="U96" s="13" t="s">
        <v>18</v>
      </c>
      <c r="V96" s="13" t="s">
        <v>18</v>
      </c>
    </row>
    <row r="97" spans="1:22" ht="144" customHeight="1">
      <c r="A97" s="31" t="s">
        <v>59</v>
      </c>
      <c r="B97" s="32" t="s">
        <v>35</v>
      </c>
      <c r="C97" s="30">
        <v>2021</v>
      </c>
      <c r="D97" s="30">
        <v>2026</v>
      </c>
      <c r="E97" s="32" t="s">
        <v>20</v>
      </c>
      <c r="F97" s="14" t="s">
        <v>21</v>
      </c>
      <c r="G97" s="18">
        <f t="shared" si="16"/>
        <v>104292086.20999999</v>
      </c>
      <c r="H97" s="18">
        <v>18128379.829999998</v>
      </c>
      <c r="I97" s="18">
        <v>17232671.969999999</v>
      </c>
      <c r="J97" s="18">
        <v>17233018.5</v>
      </c>
      <c r="K97" s="18">
        <v>17232671.969999999</v>
      </c>
      <c r="L97" s="18">
        <v>17232671.969999999</v>
      </c>
      <c r="M97" s="18">
        <v>17232671.969999999</v>
      </c>
      <c r="N97" s="16" t="s">
        <v>73</v>
      </c>
      <c r="O97" s="16" t="s">
        <v>44</v>
      </c>
      <c r="P97" s="16">
        <v>8</v>
      </c>
      <c r="Q97" s="16">
        <v>8</v>
      </c>
      <c r="R97" s="16">
        <v>8</v>
      </c>
      <c r="S97" s="16">
        <v>8</v>
      </c>
      <c r="T97" s="16">
        <v>8</v>
      </c>
      <c r="U97" s="16">
        <v>8</v>
      </c>
      <c r="V97" s="16">
        <v>8</v>
      </c>
    </row>
    <row r="98" spans="1:22" ht="97.5" customHeight="1">
      <c r="A98" s="31"/>
      <c r="B98" s="32"/>
      <c r="C98" s="30"/>
      <c r="D98" s="30"/>
      <c r="E98" s="32"/>
      <c r="F98" s="14" t="s">
        <v>60</v>
      </c>
      <c r="G98" s="18">
        <f t="shared" si="16"/>
        <v>104292086.20999999</v>
      </c>
      <c r="H98" s="18">
        <v>18128379.829999998</v>
      </c>
      <c r="I98" s="18">
        <v>17232671.969999999</v>
      </c>
      <c r="J98" s="18">
        <v>17233018.5</v>
      </c>
      <c r="K98" s="18">
        <v>17232671.969999999</v>
      </c>
      <c r="L98" s="18">
        <v>17232671.969999999</v>
      </c>
      <c r="M98" s="18">
        <v>17232671.969999999</v>
      </c>
      <c r="N98" s="16" t="s">
        <v>74</v>
      </c>
      <c r="O98" s="16" t="s">
        <v>44</v>
      </c>
      <c r="P98" s="16" t="s">
        <v>75</v>
      </c>
      <c r="Q98" s="16" t="s">
        <v>75</v>
      </c>
      <c r="R98" s="16" t="s">
        <v>75</v>
      </c>
      <c r="S98" s="16" t="s">
        <v>75</v>
      </c>
      <c r="T98" s="16" t="s">
        <v>75</v>
      </c>
      <c r="U98" s="16" t="s">
        <v>75</v>
      </c>
      <c r="V98" s="16" t="s">
        <v>75</v>
      </c>
    </row>
    <row r="99" spans="1:22" ht="72.75" customHeight="1">
      <c r="A99" s="31"/>
      <c r="B99" s="32"/>
      <c r="C99" s="30"/>
      <c r="D99" s="30"/>
      <c r="E99" s="32"/>
      <c r="F99" s="14" t="s">
        <v>61</v>
      </c>
      <c r="G99" s="18">
        <f t="shared" si="16"/>
        <v>0</v>
      </c>
      <c r="H99" s="18">
        <v>0</v>
      </c>
      <c r="I99" s="18">
        <v>0</v>
      </c>
      <c r="J99" s="18">
        <v>0</v>
      </c>
      <c r="K99" s="18">
        <v>0</v>
      </c>
      <c r="L99" s="18">
        <v>0</v>
      </c>
      <c r="M99" s="18">
        <v>0</v>
      </c>
      <c r="N99" s="16" t="s">
        <v>76</v>
      </c>
      <c r="O99" s="16" t="s">
        <v>44</v>
      </c>
      <c r="P99" s="16" t="s">
        <v>75</v>
      </c>
      <c r="Q99" s="16" t="s">
        <v>75</v>
      </c>
      <c r="R99" s="16" t="s">
        <v>75</v>
      </c>
      <c r="S99" s="16" t="s">
        <v>75</v>
      </c>
      <c r="T99" s="16" t="s">
        <v>75</v>
      </c>
      <c r="U99" s="16" t="s">
        <v>75</v>
      </c>
      <c r="V99" s="16" t="s">
        <v>75</v>
      </c>
    </row>
    <row r="100" spans="1:22" ht="107.25" customHeight="1">
      <c r="A100" s="31"/>
      <c r="B100" s="32"/>
      <c r="C100" s="30"/>
      <c r="D100" s="30"/>
      <c r="E100" s="32"/>
      <c r="F100" s="14" t="s">
        <v>62</v>
      </c>
      <c r="G100" s="18">
        <f t="shared" ref="G100" si="19">SUM(H100:M100)</f>
        <v>0</v>
      </c>
      <c r="H100" s="18">
        <v>0</v>
      </c>
      <c r="I100" s="18">
        <v>0</v>
      </c>
      <c r="J100" s="18">
        <v>0</v>
      </c>
      <c r="K100" s="18">
        <v>0</v>
      </c>
      <c r="L100" s="18">
        <v>0</v>
      </c>
      <c r="M100" s="18">
        <v>0</v>
      </c>
      <c r="N100" s="24" t="s">
        <v>77</v>
      </c>
      <c r="O100" s="16" t="s">
        <v>44</v>
      </c>
      <c r="P100" s="21">
        <v>1</v>
      </c>
      <c r="Q100" s="21">
        <v>1</v>
      </c>
      <c r="R100" s="21">
        <v>1</v>
      </c>
      <c r="S100" s="21">
        <v>1</v>
      </c>
      <c r="T100" s="21">
        <v>1</v>
      </c>
      <c r="U100" s="21">
        <v>1</v>
      </c>
      <c r="V100" s="21">
        <v>1</v>
      </c>
    </row>
    <row r="101" spans="1:22" ht="39.75" customHeight="1">
      <c r="A101" s="31"/>
      <c r="B101" s="32"/>
      <c r="C101" s="30"/>
      <c r="D101" s="30"/>
      <c r="E101" s="32"/>
      <c r="F101" s="14" t="s">
        <v>63</v>
      </c>
      <c r="G101" s="18">
        <f t="shared" si="16"/>
        <v>0</v>
      </c>
      <c r="H101" s="18">
        <v>0</v>
      </c>
      <c r="I101" s="18">
        <v>0</v>
      </c>
      <c r="J101" s="18">
        <v>0</v>
      </c>
      <c r="K101" s="18">
        <v>0</v>
      </c>
      <c r="L101" s="18">
        <v>0</v>
      </c>
      <c r="M101" s="18">
        <v>0</v>
      </c>
      <c r="N101" s="13" t="s">
        <v>18</v>
      </c>
      <c r="O101" s="13" t="s">
        <v>18</v>
      </c>
      <c r="P101" s="13" t="s">
        <v>18</v>
      </c>
      <c r="Q101" s="13" t="s">
        <v>18</v>
      </c>
      <c r="R101" s="13" t="s">
        <v>18</v>
      </c>
      <c r="S101" s="13" t="s">
        <v>18</v>
      </c>
      <c r="T101" s="13" t="s">
        <v>18</v>
      </c>
      <c r="U101" s="13" t="s">
        <v>18</v>
      </c>
      <c r="V101" s="13" t="s">
        <v>18</v>
      </c>
    </row>
    <row r="102" spans="1:22" ht="33.75" customHeight="1">
      <c r="A102" s="31"/>
      <c r="B102" s="32" t="s">
        <v>37</v>
      </c>
      <c r="C102" s="30">
        <v>2021</v>
      </c>
      <c r="D102" s="30">
        <v>2026</v>
      </c>
      <c r="E102" s="30" t="s">
        <v>20</v>
      </c>
      <c r="F102" s="14" t="s">
        <v>21</v>
      </c>
      <c r="G102" s="18">
        <f t="shared" ref="G102:G106" si="20">SUM(H102:M102)</f>
        <v>104292086.20999999</v>
      </c>
      <c r="H102" s="18">
        <v>18128379.829999998</v>
      </c>
      <c r="I102" s="18">
        <v>17232671.969999999</v>
      </c>
      <c r="J102" s="18">
        <v>17233018.5</v>
      </c>
      <c r="K102" s="18">
        <v>17232671.969999999</v>
      </c>
      <c r="L102" s="18">
        <v>17232671.969999999</v>
      </c>
      <c r="M102" s="18">
        <v>17232671.969999999</v>
      </c>
      <c r="N102" s="13" t="s">
        <v>18</v>
      </c>
      <c r="O102" s="13" t="s">
        <v>18</v>
      </c>
      <c r="P102" s="13" t="s">
        <v>18</v>
      </c>
      <c r="Q102" s="13" t="s">
        <v>18</v>
      </c>
      <c r="R102" s="13" t="s">
        <v>18</v>
      </c>
      <c r="S102" s="13" t="s">
        <v>18</v>
      </c>
      <c r="T102" s="13" t="s">
        <v>18</v>
      </c>
      <c r="U102" s="13" t="s">
        <v>18</v>
      </c>
      <c r="V102" s="13" t="s">
        <v>18</v>
      </c>
    </row>
    <row r="103" spans="1:22" ht="66.75" customHeight="1">
      <c r="A103" s="31"/>
      <c r="B103" s="32"/>
      <c r="C103" s="30"/>
      <c r="D103" s="30"/>
      <c r="E103" s="30"/>
      <c r="F103" s="14" t="s">
        <v>60</v>
      </c>
      <c r="G103" s="18">
        <f t="shared" si="20"/>
        <v>104292086.20999999</v>
      </c>
      <c r="H103" s="18">
        <v>18128379.829999998</v>
      </c>
      <c r="I103" s="18">
        <v>17232671.969999999</v>
      </c>
      <c r="J103" s="18">
        <v>17233018.5</v>
      </c>
      <c r="K103" s="18">
        <v>17232671.969999999</v>
      </c>
      <c r="L103" s="18">
        <v>17232671.969999999</v>
      </c>
      <c r="M103" s="18">
        <v>17232671.969999999</v>
      </c>
      <c r="N103" s="13" t="s">
        <v>18</v>
      </c>
      <c r="O103" s="13" t="s">
        <v>18</v>
      </c>
      <c r="P103" s="13" t="s">
        <v>18</v>
      </c>
      <c r="Q103" s="13" t="s">
        <v>18</v>
      </c>
      <c r="R103" s="13" t="s">
        <v>18</v>
      </c>
      <c r="S103" s="13" t="s">
        <v>18</v>
      </c>
      <c r="T103" s="13" t="s">
        <v>18</v>
      </c>
      <c r="U103" s="13" t="s">
        <v>18</v>
      </c>
      <c r="V103" s="13" t="s">
        <v>18</v>
      </c>
    </row>
    <row r="104" spans="1:22" ht="45" customHeight="1">
      <c r="A104" s="31"/>
      <c r="B104" s="32"/>
      <c r="C104" s="30"/>
      <c r="D104" s="30"/>
      <c r="E104" s="30"/>
      <c r="F104" s="14" t="s">
        <v>61</v>
      </c>
      <c r="G104" s="18">
        <f t="shared" si="20"/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13" t="s">
        <v>18</v>
      </c>
      <c r="O104" s="13" t="s">
        <v>18</v>
      </c>
      <c r="P104" s="13" t="s">
        <v>18</v>
      </c>
      <c r="Q104" s="13" t="s">
        <v>18</v>
      </c>
      <c r="R104" s="13" t="s">
        <v>18</v>
      </c>
      <c r="S104" s="13" t="s">
        <v>18</v>
      </c>
      <c r="T104" s="13" t="s">
        <v>18</v>
      </c>
      <c r="U104" s="13" t="s">
        <v>18</v>
      </c>
      <c r="V104" s="13" t="s">
        <v>18</v>
      </c>
    </row>
    <row r="105" spans="1:22" ht="60.75" customHeight="1">
      <c r="A105" s="31"/>
      <c r="B105" s="32"/>
      <c r="C105" s="30"/>
      <c r="D105" s="30"/>
      <c r="E105" s="30"/>
      <c r="F105" s="14" t="s">
        <v>62</v>
      </c>
      <c r="G105" s="18">
        <f t="shared" ref="G105" si="21">SUM(H105:M105)</f>
        <v>0</v>
      </c>
      <c r="H105" s="18">
        <v>0</v>
      </c>
      <c r="I105" s="18">
        <v>0</v>
      </c>
      <c r="J105" s="18">
        <v>0</v>
      </c>
      <c r="K105" s="18">
        <v>0</v>
      </c>
      <c r="L105" s="18">
        <v>0</v>
      </c>
      <c r="M105" s="18">
        <v>0</v>
      </c>
      <c r="N105" s="13" t="s">
        <v>18</v>
      </c>
      <c r="O105" s="13" t="s">
        <v>18</v>
      </c>
      <c r="P105" s="13" t="s">
        <v>18</v>
      </c>
      <c r="Q105" s="13" t="s">
        <v>18</v>
      </c>
      <c r="R105" s="13" t="s">
        <v>18</v>
      </c>
      <c r="S105" s="13" t="s">
        <v>18</v>
      </c>
      <c r="T105" s="13" t="s">
        <v>18</v>
      </c>
      <c r="U105" s="13" t="s">
        <v>18</v>
      </c>
      <c r="V105" s="13" t="s">
        <v>18</v>
      </c>
    </row>
    <row r="106" spans="1:22" ht="39" customHeight="1">
      <c r="A106" s="31"/>
      <c r="B106" s="32"/>
      <c r="C106" s="30"/>
      <c r="D106" s="30"/>
      <c r="E106" s="30"/>
      <c r="F106" s="14" t="s">
        <v>63</v>
      </c>
      <c r="G106" s="18">
        <f t="shared" si="20"/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8">
        <v>0</v>
      </c>
      <c r="N106" s="13" t="s">
        <v>18</v>
      </c>
      <c r="O106" s="13" t="s">
        <v>18</v>
      </c>
      <c r="P106" s="13" t="s">
        <v>18</v>
      </c>
      <c r="Q106" s="13" t="s">
        <v>18</v>
      </c>
      <c r="R106" s="13" t="s">
        <v>18</v>
      </c>
      <c r="S106" s="13" t="s">
        <v>18</v>
      </c>
      <c r="T106" s="13" t="s">
        <v>18</v>
      </c>
      <c r="U106" s="13" t="s">
        <v>18</v>
      </c>
      <c r="V106" s="13" t="s">
        <v>18</v>
      </c>
    </row>
    <row r="107" spans="1:22" ht="37.5" customHeight="1">
      <c r="A107" s="31"/>
      <c r="B107" s="32" t="s">
        <v>38</v>
      </c>
      <c r="C107" s="32"/>
      <c r="D107" s="32"/>
      <c r="E107" s="32"/>
      <c r="F107" s="14" t="s">
        <v>21</v>
      </c>
      <c r="G107" s="18">
        <f>SUM(G102,G84,G66,G47,G29)</f>
        <v>335099992.27999997</v>
      </c>
      <c r="H107" s="18">
        <f t="shared" ref="G107:M109" si="22">SUM(H102,H84,H66,H47,H29)</f>
        <v>60006065.379999995</v>
      </c>
      <c r="I107" s="18">
        <f t="shared" si="22"/>
        <v>55018785.379999995</v>
      </c>
      <c r="J107" s="18">
        <f t="shared" si="22"/>
        <v>55018785.380000003</v>
      </c>
      <c r="K107" s="18">
        <f t="shared" si="22"/>
        <v>55018785.379999995</v>
      </c>
      <c r="L107" s="18">
        <f t="shared" si="22"/>
        <v>55018785.379999995</v>
      </c>
      <c r="M107" s="18">
        <f t="shared" si="22"/>
        <v>55018785.379999995</v>
      </c>
      <c r="N107" s="15" t="s">
        <v>18</v>
      </c>
      <c r="O107" s="16" t="s">
        <v>18</v>
      </c>
      <c r="P107" s="16" t="s">
        <v>18</v>
      </c>
      <c r="Q107" s="16" t="s">
        <v>18</v>
      </c>
      <c r="R107" s="16" t="s">
        <v>18</v>
      </c>
      <c r="S107" s="16" t="s">
        <v>18</v>
      </c>
      <c r="T107" s="16" t="s">
        <v>18</v>
      </c>
      <c r="U107" s="16" t="s">
        <v>18</v>
      </c>
      <c r="V107" s="16" t="s">
        <v>18</v>
      </c>
    </row>
    <row r="108" spans="1:22" ht="72" customHeight="1">
      <c r="A108" s="31"/>
      <c r="B108" s="32"/>
      <c r="C108" s="32"/>
      <c r="D108" s="32"/>
      <c r="E108" s="32"/>
      <c r="F108" s="14" t="s">
        <v>60</v>
      </c>
      <c r="G108" s="18">
        <f t="shared" si="22"/>
        <v>332182712.27999997</v>
      </c>
      <c r="H108" s="18">
        <f t="shared" si="22"/>
        <v>57088785.379999995</v>
      </c>
      <c r="I108" s="18">
        <f t="shared" si="22"/>
        <v>55018785.379999995</v>
      </c>
      <c r="J108" s="18">
        <f t="shared" si="22"/>
        <v>55018785.380000003</v>
      </c>
      <c r="K108" s="18">
        <f t="shared" si="22"/>
        <v>55018785.379999995</v>
      </c>
      <c r="L108" s="18">
        <f t="shared" si="22"/>
        <v>55018785.379999995</v>
      </c>
      <c r="M108" s="18">
        <f t="shared" si="22"/>
        <v>55018785.379999995</v>
      </c>
      <c r="N108" s="15" t="s">
        <v>18</v>
      </c>
      <c r="O108" s="16" t="s">
        <v>18</v>
      </c>
      <c r="P108" s="16" t="s">
        <v>18</v>
      </c>
      <c r="Q108" s="16" t="s">
        <v>18</v>
      </c>
      <c r="R108" s="16" t="s">
        <v>18</v>
      </c>
      <c r="S108" s="16" t="s">
        <v>18</v>
      </c>
      <c r="T108" s="16" t="s">
        <v>18</v>
      </c>
      <c r="U108" s="16" t="s">
        <v>18</v>
      </c>
      <c r="V108" s="16" t="s">
        <v>18</v>
      </c>
    </row>
    <row r="109" spans="1:22" ht="45" customHeight="1">
      <c r="A109" s="31"/>
      <c r="B109" s="32"/>
      <c r="C109" s="32"/>
      <c r="D109" s="32"/>
      <c r="E109" s="32"/>
      <c r="F109" s="14" t="s">
        <v>61</v>
      </c>
      <c r="G109" s="18">
        <f t="shared" si="22"/>
        <v>2917280</v>
      </c>
      <c r="H109" s="18">
        <f t="shared" si="22"/>
        <v>2917280</v>
      </c>
      <c r="I109" s="18">
        <f t="shared" si="22"/>
        <v>0</v>
      </c>
      <c r="J109" s="18">
        <f t="shared" si="22"/>
        <v>0</v>
      </c>
      <c r="K109" s="18">
        <f t="shared" si="22"/>
        <v>0</v>
      </c>
      <c r="L109" s="18">
        <f t="shared" si="22"/>
        <v>0</v>
      </c>
      <c r="M109" s="18">
        <f t="shared" si="22"/>
        <v>0</v>
      </c>
      <c r="N109" s="15" t="s">
        <v>18</v>
      </c>
      <c r="O109" s="16" t="s">
        <v>18</v>
      </c>
      <c r="P109" s="16" t="s">
        <v>18</v>
      </c>
      <c r="Q109" s="16" t="s">
        <v>18</v>
      </c>
      <c r="R109" s="16" t="s">
        <v>18</v>
      </c>
      <c r="S109" s="16" t="s">
        <v>18</v>
      </c>
      <c r="T109" s="16" t="s">
        <v>18</v>
      </c>
      <c r="U109" s="16" t="s">
        <v>18</v>
      </c>
      <c r="V109" s="16" t="s">
        <v>18</v>
      </c>
    </row>
    <row r="110" spans="1:22" ht="56.25" customHeight="1">
      <c r="A110" s="31"/>
      <c r="B110" s="32"/>
      <c r="C110" s="32"/>
      <c r="D110" s="32"/>
      <c r="E110" s="32"/>
      <c r="F110" s="14" t="s">
        <v>62</v>
      </c>
      <c r="G110" s="18">
        <f t="shared" ref="G110:M110" si="23">SUM(G105,G87,G68,G50,G32)</f>
        <v>0</v>
      </c>
      <c r="H110" s="18">
        <f t="shared" si="23"/>
        <v>0</v>
      </c>
      <c r="I110" s="18">
        <f t="shared" si="23"/>
        <v>0</v>
      </c>
      <c r="J110" s="18">
        <f t="shared" si="23"/>
        <v>0</v>
      </c>
      <c r="K110" s="18">
        <f t="shared" si="23"/>
        <v>0</v>
      </c>
      <c r="L110" s="18">
        <f t="shared" si="23"/>
        <v>0</v>
      </c>
      <c r="M110" s="18">
        <f t="shared" si="23"/>
        <v>0</v>
      </c>
      <c r="N110" s="15" t="s">
        <v>18</v>
      </c>
      <c r="O110" s="16" t="s">
        <v>18</v>
      </c>
      <c r="P110" s="16" t="s">
        <v>18</v>
      </c>
      <c r="Q110" s="16" t="s">
        <v>18</v>
      </c>
      <c r="R110" s="16" t="s">
        <v>18</v>
      </c>
      <c r="S110" s="16" t="s">
        <v>18</v>
      </c>
      <c r="T110" s="16" t="s">
        <v>18</v>
      </c>
      <c r="U110" s="16" t="s">
        <v>18</v>
      </c>
      <c r="V110" s="16" t="s">
        <v>18</v>
      </c>
    </row>
    <row r="111" spans="1:22" ht="38.25" customHeight="1">
      <c r="A111" s="31"/>
      <c r="B111" s="32"/>
      <c r="C111" s="32"/>
      <c r="D111" s="32"/>
      <c r="E111" s="32"/>
      <c r="F111" s="14" t="s">
        <v>63</v>
      </c>
      <c r="G111" s="18">
        <f t="shared" ref="G111:M111" si="24">SUM(G106,G88,G70,G51,G33)</f>
        <v>0</v>
      </c>
      <c r="H111" s="18">
        <f t="shared" si="24"/>
        <v>0</v>
      </c>
      <c r="I111" s="18">
        <f t="shared" si="24"/>
        <v>0</v>
      </c>
      <c r="J111" s="18">
        <f t="shared" si="24"/>
        <v>0</v>
      </c>
      <c r="K111" s="18">
        <f t="shared" si="24"/>
        <v>0</v>
      </c>
      <c r="L111" s="18">
        <f t="shared" si="24"/>
        <v>0</v>
      </c>
      <c r="M111" s="18">
        <f t="shared" si="24"/>
        <v>0</v>
      </c>
      <c r="N111" s="23" t="s">
        <v>18</v>
      </c>
      <c r="O111" s="16" t="s">
        <v>18</v>
      </c>
      <c r="P111" s="16" t="s">
        <v>18</v>
      </c>
      <c r="Q111" s="16" t="s">
        <v>18</v>
      </c>
      <c r="R111" s="16" t="s">
        <v>18</v>
      </c>
      <c r="S111" s="16" t="s">
        <v>18</v>
      </c>
      <c r="T111" s="16" t="s">
        <v>18</v>
      </c>
      <c r="U111" s="16" t="s">
        <v>18</v>
      </c>
      <c r="V111" s="16" t="s">
        <v>18</v>
      </c>
    </row>
    <row r="112" spans="1:22" ht="18.75">
      <c r="A112" s="28"/>
    </row>
    <row r="113" spans="1:1" ht="18.75">
      <c r="A113" s="28"/>
    </row>
    <row r="114" spans="1:1" ht="18.75">
      <c r="A114" s="28"/>
    </row>
  </sheetData>
  <mergeCells count="240">
    <mergeCell ref="C79:C83"/>
    <mergeCell ref="M14:M15"/>
    <mergeCell ref="A97:A101"/>
    <mergeCell ref="B97:B101"/>
    <mergeCell ref="C97:C101"/>
    <mergeCell ref="D97:D101"/>
    <mergeCell ref="E97:E101"/>
    <mergeCell ref="V16:V17"/>
    <mergeCell ref="A24:A28"/>
    <mergeCell ref="N16:N17"/>
    <mergeCell ref="O16:O17"/>
    <mergeCell ref="P16:P17"/>
    <mergeCell ref="Q16:Q17"/>
    <mergeCell ref="R16:R17"/>
    <mergeCell ref="S16:S17"/>
    <mergeCell ref="T16:T17"/>
    <mergeCell ref="C16:C17"/>
    <mergeCell ref="U16:U17"/>
    <mergeCell ref="D16:D17"/>
    <mergeCell ref="E16:E17"/>
    <mergeCell ref="B24:B28"/>
    <mergeCell ref="C24:C28"/>
    <mergeCell ref="D24:D28"/>
    <mergeCell ref="E24:E28"/>
    <mergeCell ref="A79:A83"/>
    <mergeCell ref="D19:D23"/>
    <mergeCell ref="D79:D83"/>
    <mergeCell ref="E79:E83"/>
    <mergeCell ref="B80:B83"/>
    <mergeCell ref="F71:F72"/>
    <mergeCell ref="G71:G72"/>
    <mergeCell ref="H71:H72"/>
    <mergeCell ref="I71:I72"/>
    <mergeCell ref="A34:A35"/>
    <mergeCell ref="A66:A70"/>
    <mergeCell ref="B66:B70"/>
    <mergeCell ref="C66:C70"/>
    <mergeCell ref="D66:D70"/>
    <mergeCell ref="E66:E70"/>
    <mergeCell ref="A19:A23"/>
    <mergeCell ref="B19:B23"/>
    <mergeCell ref="C19:C23"/>
    <mergeCell ref="E19:E23"/>
    <mergeCell ref="F52:F53"/>
    <mergeCell ref="G52:G53"/>
    <mergeCell ref="H52:H53"/>
    <mergeCell ref="I52:I53"/>
    <mergeCell ref="I34:I35"/>
    <mergeCell ref="A9:A12"/>
    <mergeCell ref="B9:B12"/>
    <mergeCell ref="C9:D9"/>
    <mergeCell ref="E9:E12"/>
    <mergeCell ref="F10:F12"/>
    <mergeCell ref="G11:G12"/>
    <mergeCell ref="G14:G15"/>
    <mergeCell ref="H14:H15"/>
    <mergeCell ref="F9:M9"/>
    <mergeCell ref="E14:E15"/>
    <mergeCell ref="F14:F15"/>
    <mergeCell ref="C14:C15"/>
    <mergeCell ref="D14:D15"/>
    <mergeCell ref="J14:J15"/>
    <mergeCell ref="A14:B15"/>
    <mergeCell ref="G10:M10"/>
    <mergeCell ref="H11:M11"/>
    <mergeCell ref="I14:I15"/>
    <mergeCell ref="K14:K15"/>
    <mergeCell ref="G54:G55"/>
    <mergeCell ref="I54:I55"/>
    <mergeCell ref="J54:J55"/>
    <mergeCell ref="K54:K55"/>
    <mergeCell ref="H54:H55"/>
    <mergeCell ref="A61:A65"/>
    <mergeCell ref="C61:C65"/>
    <mergeCell ref="D61:D65"/>
    <mergeCell ref="E61:E65"/>
    <mergeCell ref="B61:B65"/>
    <mergeCell ref="R14:R15"/>
    <mergeCell ref="Q14:Q15"/>
    <mergeCell ref="N14:N15"/>
    <mergeCell ref="P14:P15"/>
    <mergeCell ref="T54:T55"/>
    <mergeCell ref="S54:S55"/>
    <mergeCell ref="A1:V1"/>
    <mergeCell ref="A2:V2"/>
    <mergeCell ref="A4:V4"/>
    <mergeCell ref="A5:V5"/>
    <mergeCell ref="A6:V6"/>
    <mergeCell ref="N9:V9"/>
    <mergeCell ref="T14:T15"/>
    <mergeCell ref="S14:S15"/>
    <mergeCell ref="Q11:V11"/>
    <mergeCell ref="V14:V15"/>
    <mergeCell ref="P11:P12"/>
    <mergeCell ref="L14:L15"/>
    <mergeCell ref="O10:O12"/>
    <mergeCell ref="O14:O15"/>
    <mergeCell ref="A7:V7"/>
    <mergeCell ref="U14:U15"/>
    <mergeCell ref="P10:V10"/>
    <mergeCell ref="A42:A46"/>
    <mergeCell ref="J89:J90"/>
    <mergeCell ref="K89:K90"/>
    <mergeCell ref="N10:N12"/>
    <mergeCell ref="A29:A33"/>
    <mergeCell ref="B29:B33"/>
    <mergeCell ref="C29:C33"/>
    <mergeCell ref="D29:D33"/>
    <mergeCell ref="E29:E33"/>
    <mergeCell ref="Q54:Q55"/>
    <mergeCell ref="P54:P55"/>
    <mergeCell ref="C34:C35"/>
    <mergeCell ref="D34:D35"/>
    <mergeCell ref="E34:E35"/>
    <mergeCell ref="A37:A41"/>
    <mergeCell ref="C37:C41"/>
    <mergeCell ref="D37:D41"/>
    <mergeCell ref="E37:E41"/>
    <mergeCell ref="B37:B41"/>
    <mergeCell ref="O54:O55"/>
    <mergeCell ref="F54:F55"/>
    <mergeCell ref="B43:B46"/>
    <mergeCell ref="C42:C46"/>
    <mergeCell ref="D42:D46"/>
    <mergeCell ref="E42:E46"/>
    <mergeCell ref="A102:A106"/>
    <mergeCell ref="B102:B106"/>
    <mergeCell ref="C102:C106"/>
    <mergeCell ref="D102:D106"/>
    <mergeCell ref="E102:E106"/>
    <mergeCell ref="A107:A111"/>
    <mergeCell ref="B107:E111"/>
    <mergeCell ref="A84:A88"/>
    <mergeCell ref="B84:B88"/>
    <mergeCell ref="C84:C88"/>
    <mergeCell ref="D84:D88"/>
    <mergeCell ref="E84:E88"/>
    <mergeCell ref="T34:T35"/>
    <mergeCell ref="U34:U35"/>
    <mergeCell ref="V34:V35"/>
    <mergeCell ref="N34:N35"/>
    <mergeCell ref="F16:F17"/>
    <mergeCell ref="G16:G17"/>
    <mergeCell ref="H16:H17"/>
    <mergeCell ref="I16:I17"/>
    <mergeCell ref="J16:J17"/>
    <mergeCell ref="K16:K17"/>
    <mergeCell ref="L16:L17"/>
    <mergeCell ref="M16:M17"/>
    <mergeCell ref="J34:J35"/>
    <mergeCell ref="K34:K35"/>
    <mergeCell ref="L34:L35"/>
    <mergeCell ref="M34:M35"/>
    <mergeCell ref="O34:O35"/>
    <mergeCell ref="P34:P35"/>
    <mergeCell ref="Q34:Q35"/>
    <mergeCell ref="R34:R35"/>
    <mergeCell ref="S34:S35"/>
    <mergeCell ref="F34:F35"/>
    <mergeCell ref="G34:G35"/>
    <mergeCell ref="H34:H35"/>
    <mergeCell ref="A47:A51"/>
    <mergeCell ref="B47:B51"/>
    <mergeCell ref="C47:C51"/>
    <mergeCell ref="D47:D51"/>
    <mergeCell ref="E47:E51"/>
    <mergeCell ref="R52:R53"/>
    <mergeCell ref="S52:S53"/>
    <mergeCell ref="T52:T53"/>
    <mergeCell ref="U52:U53"/>
    <mergeCell ref="V52:V53"/>
    <mergeCell ref="A56:A60"/>
    <mergeCell ref="B56:B60"/>
    <mergeCell ref="C56:C60"/>
    <mergeCell ref="D56:D60"/>
    <mergeCell ref="E56:E60"/>
    <mergeCell ref="J52:J53"/>
    <mergeCell ref="K52:K53"/>
    <mergeCell ref="L52:L53"/>
    <mergeCell ref="M52:M53"/>
    <mergeCell ref="E52:E53"/>
    <mergeCell ref="N52:N53"/>
    <mergeCell ref="O52:O53"/>
    <mergeCell ref="P52:P53"/>
    <mergeCell ref="Q52:Q53"/>
    <mergeCell ref="C54:C55"/>
    <mergeCell ref="E54:E55"/>
    <mergeCell ref="D54:D55"/>
    <mergeCell ref="U54:U55"/>
    <mergeCell ref="V54:V55"/>
    <mergeCell ref="N54:N55"/>
    <mergeCell ref="R54:R55"/>
    <mergeCell ref="L54:L55"/>
    <mergeCell ref="M54:M55"/>
    <mergeCell ref="O71:O72"/>
    <mergeCell ref="P71:P72"/>
    <mergeCell ref="Q71:Q72"/>
    <mergeCell ref="R71:R72"/>
    <mergeCell ref="S71:S72"/>
    <mergeCell ref="T71:T72"/>
    <mergeCell ref="U71:U72"/>
    <mergeCell ref="V71:V72"/>
    <mergeCell ref="A74:A78"/>
    <mergeCell ref="C74:C78"/>
    <mergeCell ref="D74:D78"/>
    <mergeCell ref="E74:E78"/>
    <mergeCell ref="B74:B78"/>
    <mergeCell ref="A71:A72"/>
    <mergeCell ref="C71:C72"/>
    <mergeCell ref="D71:D72"/>
    <mergeCell ref="E71:E72"/>
    <mergeCell ref="N71:N72"/>
    <mergeCell ref="J71:J72"/>
    <mergeCell ref="K71:K72"/>
    <mergeCell ref="L71:L72"/>
    <mergeCell ref="M71:M72"/>
    <mergeCell ref="O89:O90"/>
    <mergeCell ref="P89:P90"/>
    <mergeCell ref="Q89:Q90"/>
    <mergeCell ref="R89:R90"/>
    <mergeCell ref="S89:S90"/>
    <mergeCell ref="T89:T90"/>
    <mergeCell ref="U89:U90"/>
    <mergeCell ref="V89:V90"/>
    <mergeCell ref="A92:A96"/>
    <mergeCell ref="B92:B96"/>
    <mergeCell ref="C92:C96"/>
    <mergeCell ref="D92:D96"/>
    <mergeCell ref="E92:E96"/>
    <mergeCell ref="L89:L90"/>
    <mergeCell ref="M89:M90"/>
    <mergeCell ref="A89:A90"/>
    <mergeCell ref="C89:C90"/>
    <mergeCell ref="D89:D90"/>
    <mergeCell ref="E89:E90"/>
    <mergeCell ref="N89:N90"/>
    <mergeCell ref="F89:F90"/>
    <mergeCell ref="G89:G90"/>
    <mergeCell ref="H89:H90"/>
    <mergeCell ref="I89:I90"/>
  </mergeCells>
  <phoneticPr fontId="5" type="noConversion"/>
  <pageMargins left="0.70866141732283472" right="0.70866141732283472" top="0.15748031496062992" bottom="0.15748031496062992" header="0.15748031496062992" footer="0.15748031496062992"/>
  <pageSetup paperSize="9" scale="41" fitToHeight="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1"/>
  <sheetViews>
    <sheetView workbookViewId="0">
      <selection activeCell="B11" sqref="B11"/>
    </sheetView>
  </sheetViews>
  <sheetFormatPr defaultRowHeight="15"/>
  <cols>
    <col min="1" max="1" width="23" customWidth="1"/>
    <col min="2" max="2" width="12.85546875" customWidth="1"/>
    <col min="3" max="3" width="13" customWidth="1"/>
    <col min="4" max="4" width="12.28515625" customWidth="1"/>
    <col min="5" max="5" width="13.42578125" customWidth="1"/>
    <col min="6" max="7" width="12" customWidth="1"/>
    <col min="8" max="8" width="15.28515625" customWidth="1"/>
    <col min="9" max="9" width="11.7109375" customWidth="1"/>
    <col min="11" max="11" width="15" customWidth="1"/>
  </cols>
  <sheetData>
    <row r="1" spans="1:11" ht="15.75" thickBot="1">
      <c r="A1" s="2">
        <v>10460858.5</v>
      </c>
      <c r="B1" s="5">
        <v>15656532.869999999</v>
      </c>
      <c r="C1" s="2">
        <v>19375117.079999998</v>
      </c>
      <c r="D1" s="2">
        <v>18000132.32</v>
      </c>
      <c r="E1" s="2">
        <v>22217503.710000001</v>
      </c>
      <c r="F1" s="6">
        <v>22626342.140000001</v>
      </c>
      <c r="G1" s="2">
        <v>29453666.18</v>
      </c>
      <c r="H1" s="2">
        <v>15663538.18</v>
      </c>
      <c r="I1" s="2">
        <v>15663538.18</v>
      </c>
      <c r="K1" s="7">
        <f>SUM(A1:I1)</f>
        <v>169117229.16</v>
      </c>
    </row>
    <row r="3" spans="1:11" ht="15.75" thickBot="1"/>
    <row r="4" spans="1:11" ht="15.75" thickBot="1">
      <c r="A4" s="8">
        <v>11251888.720000001</v>
      </c>
      <c r="B4" s="4">
        <v>10409255.109999999</v>
      </c>
      <c r="C4" s="3">
        <v>10744814.390000001</v>
      </c>
      <c r="D4" s="3">
        <v>11816128.779999999</v>
      </c>
      <c r="E4" s="3">
        <v>14446713.970000001</v>
      </c>
      <c r="F4" s="4">
        <v>15970400.27</v>
      </c>
      <c r="G4" s="3">
        <v>17862610.800000001</v>
      </c>
      <c r="H4" s="3">
        <v>11849772.800000001</v>
      </c>
      <c r="I4" s="3">
        <v>11849772.800000001</v>
      </c>
      <c r="K4">
        <f>SUM(A4:I4)</f>
        <v>116201357.63999999</v>
      </c>
    </row>
    <row r="8" spans="1:11" ht="15.75" thickBot="1"/>
    <row r="9" spans="1:11" ht="19.5" thickBot="1">
      <c r="A9" s="9">
        <v>54725359.5</v>
      </c>
    </row>
    <row r="10" spans="1:11" ht="19.5" thickBot="1">
      <c r="A10" s="10" t="e">
        <f t="shared" ref="A10" si="0">#REF!+#REF!+#REF!+#REF!+A6</f>
        <v>#REF!</v>
      </c>
    </row>
    <row r="11" spans="1:11" ht="19.5" thickBot="1">
      <c r="A11" s="11" t="e">
        <f t="shared" ref="A11" si="1">#REF!+#REF!+#REF!+#REF!+A7</f>
        <v>#REF!</v>
      </c>
    </row>
  </sheetData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2019-02-11T03:03:21Z</cp:lastPrinted>
  <dcterms:created xsi:type="dcterms:W3CDTF">2006-09-28T05:33:49Z</dcterms:created>
  <dcterms:modified xsi:type="dcterms:W3CDTF">2020-11-18T05:14:00Z</dcterms:modified>
</cp:coreProperties>
</file>