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Документы\Бюджет 2022\Отчеты\Отчеты МП и ВЦП\МП Развитие сел.тер\для Морачковской СГ-1\"/>
    </mc:Choice>
  </mc:AlternateContent>
  <bookViews>
    <workbookView xWindow="0" yWindow="0" windowWidth="20490" windowHeight="7455" tabRatio="599"/>
  </bookViews>
  <sheets>
    <sheet name="МП" sheetId="3" r:id="rId1"/>
  </sheets>
  <definedNames>
    <definedName name="_xlnm.Print_Titles" localSheetId="0">МП!$13:$13</definedName>
    <definedName name="_xlnm.Print_Area" localSheetId="0">МП!$A$1:$O$48</definedName>
  </definedNames>
  <calcPr calcId="152511" iterate="1"/>
</workbook>
</file>

<file path=xl/calcChain.xml><?xml version="1.0" encoding="utf-8"?>
<calcChain xmlns="http://schemas.openxmlformats.org/spreadsheetml/2006/main">
  <c r="H21" i="3" l="1"/>
  <c r="H22" i="3"/>
  <c r="F22" i="3"/>
  <c r="G22" i="3"/>
  <c r="F33" i="3" l="1"/>
  <c r="I23" i="3"/>
  <c r="H23" i="3"/>
  <c r="M35" i="3" l="1"/>
  <c r="L35" i="3"/>
  <c r="I30" i="3"/>
  <c r="I27" i="3" s="1"/>
  <c r="I31" i="3"/>
  <c r="I28" i="3" s="1"/>
  <c r="H31" i="3"/>
  <c r="F31" i="3" s="1"/>
  <c r="H30" i="3"/>
  <c r="I32" i="3"/>
  <c r="G32" i="3" s="1"/>
  <c r="H32" i="3"/>
  <c r="H29" i="3" s="1"/>
  <c r="G33" i="3"/>
  <c r="G34" i="3"/>
  <c r="G35" i="3"/>
  <c r="G36" i="3"/>
  <c r="G37" i="3"/>
  <c r="F30" i="3"/>
  <c r="F34" i="3"/>
  <c r="F35" i="3"/>
  <c r="F36" i="3"/>
  <c r="F37" i="3"/>
  <c r="M23" i="3"/>
  <c r="L23" i="3"/>
  <c r="G21" i="3"/>
  <c r="F21" i="3"/>
  <c r="F23" i="3"/>
  <c r="G23" i="3"/>
  <c r="F24" i="3"/>
  <c r="G24" i="3"/>
  <c r="F25" i="3"/>
  <c r="G25" i="3"/>
  <c r="G31" i="3" l="1"/>
  <c r="G30" i="3"/>
  <c r="F29" i="3"/>
  <c r="I26" i="3"/>
  <c r="H20" i="3"/>
  <c r="I29" i="3"/>
  <c r="F32" i="3"/>
  <c r="G28" i="3" l="1"/>
  <c r="G27" i="3"/>
  <c r="H27" i="3"/>
  <c r="H28" i="3"/>
  <c r="F28" i="3" s="1"/>
  <c r="F27" i="3" l="1"/>
  <c r="H26" i="3"/>
  <c r="F26" i="3" s="1"/>
  <c r="G26" i="3"/>
  <c r="G29" i="3" l="1"/>
  <c r="I19" i="3" l="1"/>
  <c r="H18" i="3"/>
  <c r="I18" i="3"/>
  <c r="H19" i="3"/>
  <c r="I20" i="3"/>
  <c r="F18" i="3" l="1"/>
  <c r="F39" i="3" s="1"/>
  <c r="F42" i="3" s="1"/>
  <c r="H39" i="3"/>
  <c r="H42" i="3" s="1"/>
  <c r="F19" i="3"/>
  <c r="F40" i="3" s="1"/>
  <c r="F43" i="3" s="1"/>
  <c r="H40" i="3"/>
  <c r="H43" i="3" s="1"/>
  <c r="G19" i="3"/>
  <c r="G40" i="3" s="1"/>
  <c r="G43" i="3" s="1"/>
  <c r="I40" i="3"/>
  <c r="I43" i="3" s="1"/>
  <c r="G18" i="3"/>
  <c r="G39" i="3" s="1"/>
  <c r="G42" i="3" s="1"/>
  <c r="I39" i="3"/>
  <c r="I42" i="3" s="1"/>
  <c r="G20" i="3"/>
  <c r="F20" i="3"/>
  <c r="H17" i="3"/>
  <c r="I17" i="3"/>
  <c r="F17" i="3" l="1"/>
  <c r="F38" i="3" s="1"/>
  <c r="F41" i="3" s="1"/>
  <c r="H38" i="3"/>
  <c r="H41" i="3" s="1"/>
  <c r="G17" i="3"/>
  <c r="G38" i="3" s="1"/>
  <c r="G41" i="3" s="1"/>
  <c r="I38" i="3"/>
  <c r="I41" i="3" s="1"/>
</calcChain>
</file>

<file path=xl/sharedStrings.xml><?xml version="1.0" encoding="utf-8"?>
<sst xmlns="http://schemas.openxmlformats.org/spreadsheetml/2006/main" count="177" uniqueCount="52">
  <si>
    <t>№ п/п</t>
  </si>
  <si>
    <t>Целевая статья расходов</t>
  </si>
  <si>
    <t>Источник</t>
  </si>
  <si>
    <t>Код бюджетной классификации</t>
  </si>
  <si>
    <t>План</t>
  </si>
  <si>
    <t>Наименование</t>
  </si>
  <si>
    <t>Единица измерения</t>
  </si>
  <si>
    <t>О Т Ч Е Т</t>
  </si>
  <si>
    <t>Всего, из них расходы на счет:</t>
  </si>
  <si>
    <t>Х</t>
  </si>
  <si>
    <t>ВСЕГО по  муниципальной программе</t>
  </si>
  <si>
    <t>Факт</t>
  </si>
  <si>
    <t>Всего</t>
  </si>
  <si>
    <t xml:space="preserve">Факт </t>
  </si>
  <si>
    <t xml:space="preserve"> о реализации муниципальной программы  Москаленского муниципального района Омской области</t>
  </si>
  <si>
    <t>Целевой индикатор реализации мероприятий муниципальной программы</t>
  </si>
  <si>
    <t>Значение</t>
  </si>
  <si>
    <t>Объем (рублей)</t>
  </si>
  <si>
    <t>Наименование показателя</t>
  </si>
  <si>
    <t>Финансовое обеспечение</t>
  </si>
  <si>
    <t>- источник №1</t>
  </si>
  <si>
    <t>- источник №2</t>
  </si>
  <si>
    <t>Главный распорядитель средств районного бюджета</t>
  </si>
  <si>
    <t>процент</t>
  </si>
  <si>
    <t>единиц</t>
  </si>
  <si>
    <t>(502) Администрация Москаленского муниципального района Омской области</t>
  </si>
  <si>
    <t>км</t>
  </si>
  <si>
    <t>х</t>
  </si>
  <si>
    <t xml:space="preserve">Итого по подпрограмме № 2 </t>
  </si>
  <si>
    <t>А.В. Ряполов</t>
  </si>
  <si>
    <t>2.1</t>
  </si>
  <si>
    <t>2.2</t>
  </si>
  <si>
    <t xml:space="preserve">Глава Москаленского муниципального района </t>
  </si>
  <si>
    <t>"Комплексное развитие сельских территорий Москаленского 
муниципального района Омской области"</t>
  </si>
  <si>
    <t>за 2021 гг.</t>
  </si>
  <si>
    <t>-</t>
  </si>
  <si>
    <t xml:space="preserve">   2021 год</t>
  </si>
  <si>
    <t>1. Налоговых и неналоговых доходов, поступлений в местный бюджет нецелевого характера (далее -источник №1)</t>
  </si>
  <si>
    <t>2. Поступлений в местный бюджет целевого характера (далее - источник №2)</t>
  </si>
  <si>
    <t>Цель подпрограммы 2: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</t>
  </si>
  <si>
    <t>Цель муниципальной программы: Устойчивое развитие сельских территорий</t>
  </si>
  <si>
    <t>Задача 2: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</t>
  </si>
  <si>
    <t xml:space="preserve">Задача 1: Развитие комплексного обустройства сельских территорий </t>
  </si>
  <si>
    <t>Основное мероприятие 1: Повышение уровня комплексного обустройства села</t>
  </si>
  <si>
    <t>Строительство распределительных газовых сетей д.Губернское Москаленского муниципального района Омской области</t>
  </si>
  <si>
    <t>Количество газифицированных жилых домов</t>
  </si>
  <si>
    <t>Задача 2: Развитие транспортной сети сельских населенных пунктов</t>
  </si>
  <si>
    <t>Основное мероприятие 2: Улучшение транспортной доступности сельских населенных пунктов</t>
  </si>
  <si>
    <t>Ремонт автомобильных дорог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</si>
  <si>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</si>
  <si>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Содержание автомобильных дорог</t>
  </si>
  <si>
    <t>Пролтяженность автомобильных дорог в отношении которых произведен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</si>
</sst>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0" xfId="0" applyFill="1"/>
    <xf numFmtId="0" fontId="8" fillId="0" borderId="0" xfId="0" applyFont="1" applyFill="1"/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2" fillId="0" borderId="0" xfId="0" applyFont="1" applyFill="1"/>
    <xf numFmtId="0" fontId="4" fillId="0" borderId="0" xfId="0" applyFont="1" applyFill="1"/>
    <xf numFmtId="0" fontId="1" fillId="0" borderId="0" xfId="0" applyFont="1" applyFill="1"/>
    <xf numFmtId="0" fontId="0" fillId="0" borderId="0" xfId="0" applyFill="1" applyBorder="1"/>
    <xf numFmtId="4" fontId="2" fillId="0" borderId="1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1" fontId="2" fillId="0" borderId="4" xfId="0" applyNumberFormat="1" applyFon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justify" wrapText="1"/>
    </xf>
    <xf numFmtId="0" fontId="2" fillId="0" borderId="4" xfId="0" applyFont="1" applyFill="1" applyBorder="1" applyAlignment="1">
      <alignment horizontal="justify" wrapText="1"/>
    </xf>
    <xf numFmtId="0" fontId="0" fillId="0" borderId="1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2" fillId="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/>
    <xf numFmtId="0" fontId="5" fillId="0" borderId="2" xfId="0" applyFont="1" applyFill="1" applyBorder="1" applyAlignment="1"/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0" name="Picture 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1" name="Picture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2" name="Picture 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3" name="Picture 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4" name="Picture 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5" name="Picture 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6" name="Picture 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7" name="Picture 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8" name="Picture 1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19" name="Picture 1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20" name="Picture 1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21" name="Picture 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22" name="Picture 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23" name="Picture 1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24" name="Picture 1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133350</xdr:colOff>
      <xdr:row>14</xdr:row>
      <xdr:rowOff>123825</xdr:rowOff>
    </xdr:to>
    <xdr:pic>
      <xdr:nvPicPr>
        <xdr:cNvPr id="25" name="Picture 1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view="pageBreakPreview" topLeftCell="A10" zoomScaleSheetLayoutView="100" workbookViewId="0">
      <selection activeCell="H22" sqref="H22"/>
    </sheetView>
  </sheetViews>
  <sheetFormatPr defaultRowHeight="12.75" x14ac:dyDescent="0.2"/>
  <cols>
    <col min="1" max="1" width="8.28515625" style="1" customWidth="1"/>
    <col min="2" max="2" width="25.140625" style="1" customWidth="1"/>
    <col min="3" max="3" width="16" style="1" customWidth="1"/>
    <col min="4" max="4" width="9.28515625" style="1" customWidth="1"/>
    <col min="5" max="5" width="18.7109375" style="1" customWidth="1"/>
    <col min="6" max="6" width="18" style="1" customWidth="1"/>
    <col min="7" max="7" width="13.85546875" style="1" customWidth="1"/>
    <col min="8" max="8" width="12.7109375" style="1" customWidth="1"/>
    <col min="9" max="9" width="13.85546875" style="1" customWidth="1"/>
    <col min="10" max="10" width="18.42578125" style="1" customWidth="1"/>
    <col min="11" max="11" width="10.42578125" style="1" customWidth="1"/>
    <col min="12" max="13" width="9.140625" style="1" customWidth="1"/>
    <col min="14" max="14" width="9.140625" style="13" customWidth="1"/>
    <col min="15" max="15" width="9.140625" style="1" customWidth="1"/>
    <col min="16" max="16384" width="9.140625" style="1"/>
  </cols>
  <sheetData>
    <row r="1" spans="1:15" x14ac:dyDescent="0.2">
      <c r="K1" s="11"/>
      <c r="L1" s="11"/>
      <c r="M1" s="11"/>
      <c r="N1" s="11"/>
      <c r="O1" s="11"/>
    </row>
    <row r="2" spans="1:15" ht="15.75" x14ac:dyDescent="0.25">
      <c r="A2" s="56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15.75" x14ac:dyDescent="0.25">
      <c r="A3" s="55" t="s">
        <v>14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15" ht="29.25" customHeight="1" x14ac:dyDescent="0.25">
      <c r="A4" s="57" t="s">
        <v>33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15.75" x14ac:dyDescent="0.25">
      <c r="A5" s="55" t="s">
        <v>34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5" ht="9" customHeight="1" x14ac:dyDescent="0.25">
      <c r="B6" s="12"/>
      <c r="C6" s="12"/>
      <c r="D6" s="12"/>
      <c r="E6" s="12"/>
      <c r="F6" s="12"/>
      <c r="G6" s="12"/>
      <c r="H6" s="12"/>
      <c r="I6" s="12"/>
      <c r="J6" s="12"/>
    </row>
    <row r="7" spans="1:15" ht="17.25" customHeight="1" x14ac:dyDescent="0.2">
      <c r="A7" s="40" t="s">
        <v>0</v>
      </c>
      <c r="B7" s="40" t="s">
        <v>18</v>
      </c>
      <c r="C7" s="53" t="s">
        <v>19</v>
      </c>
      <c r="D7" s="54"/>
      <c r="E7" s="54"/>
      <c r="F7" s="54"/>
      <c r="G7" s="54"/>
      <c r="H7" s="54"/>
      <c r="I7" s="54"/>
      <c r="J7" s="44" t="s">
        <v>15</v>
      </c>
      <c r="K7" s="44"/>
      <c r="L7" s="44"/>
      <c r="M7" s="44"/>
      <c r="N7" s="44"/>
      <c r="O7" s="44"/>
    </row>
    <row r="8" spans="1:15" ht="17.25" customHeight="1" x14ac:dyDescent="0.2">
      <c r="A8" s="41"/>
      <c r="B8" s="41"/>
      <c r="C8" s="44" t="s">
        <v>3</v>
      </c>
      <c r="D8" s="48"/>
      <c r="E8" s="44" t="s">
        <v>2</v>
      </c>
      <c r="F8" s="53" t="s">
        <v>17</v>
      </c>
      <c r="G8" s="54"/>
      <c r="H8" s="54"/>
      <c r="I8" s="54"/>
      <c r="J8" s="44" t="s">
        <v>5</v>
      </c>
      <c r="K8" s="44" t="s">
        <v>6</v>
      </c>
      <c r="L8" s="53" t="s">
        <v>16</v>
      </c>
      <c r="M8" s="54"/>
      <c r="N8" s="54"/>
      <c r="O8" s="54"/>
    </row>
    <row r="9" spans="1:15" ht="17.25" customHeight="1" x14ac:dyDescent="0.2">
      <c r="A9" s="41"/>
      <c r="B9" s="41"/>
      <c r="C9" s="48"/>
      <c r="D9" s="48"/>
      <c r="E9" s="48"/>
      <c r="F9" s="44" t="s">
        <v>12</v>
      </c>
      <c r="G9" s="48"/>
      <c r="H9" s="44" t="s">
        <v>36</v>
      </c>
      <c r="I9" s="48"/>
      <c r="J9" s="44"/>
      <c r="K9" s="44"/>
      <c r="L9" s="44" t="s">
        <v>12</v>
      </c>
      <c r="M9" s="48"/>
      <c r="N9" s="44">
        <v>2021</v>
      </c>
      <c r="O9" s="48"/>
    </row>
    <row r="10" spans="1:15" ht="4.5" customHeight="1" x14ac:dyDescent="0.2">
      <c r="A10" s="41"/>
      <c r="B10" s="41"/>
      <c r="C10" s="48"/>
      <c r="D10" s="48"/>
      <c r="E10" s="48"/>
      <c r="F10" s="48"/>
      <c r="G10" s="48"/>
      <c r="H10" s="48"/>
      <c r="I10" s="48"/>
      <c r="J10" s="44"/>
      <c r="K10" s="44"/>
      <c r="L10" s="48"/>
      <c r="M10" s="48"/>
      <c r="N10" s="48"/>
      <c r="O10" s="48"/>
    </row>
    <row r="11" spans="1:15" ht="14.25" customHeight="1" x14ac:dyDescent="0.2">
      <c r="A11" s="41"/>
      <c r="B11" s="41"/>
      <c r="C11" s="48"/>
      <c r="D11" s="48"/>
      <c r="E11" s="48"/>
      <c r="F11" s="48"/>
      <c r="G11" s="48"/>
      <c r="H11" s="48"/>
      <c r="I11" s="48"/>
      <c r="J11" s="44"/>
      <c r="K11" s="44"/>
      <c r="L11" s="48"/>
      <c r="M11" s="48"/>
      <c r="N11" s="48"/>
      <c r="O11" s="48"/>
    </row>
    <row r="12" spans="1:15" ht="52.5" customHeight="1" x14ac:dyDescent="0.2">
      <c r="A12" s="42"/>
      <c r="B12" s="42"/>
      <c r="C12" s="21" t="s">
        <v>22</v>
      </c>
      <c r="D12" s="21" t="s">
        <v>1</v>
      </c>
      <c r="E12" s="48"/>
      <c r="F12" s="21" t="s">
        <v>4</v>
      </c>
      <c r="G12" s="21" t="s">
        <v>11</v>
      </c>
      <c r="H12" s="21" t="s">
        <v>4</v>
      </c>
      <c r="I12" s="21" t="s">
        <v>11</v>
      </c>
      <c r="J12" s="44"/>
      <c r="K12" s="44"/>
      <c r="L12" s="21" t="s">
        <v>4</v>
      </c>
      <c r="M12" s="21" t="s">
        <v>13</v>
      </c>
      <c r="N12" s="21" t="s">
        <v>4</v>
      </c>
      <c r="O12" s="21" t="s">
        <v>13</v>
      </c>
    </row>
    <row r="13" spans="1:15" x14ac:dyDescent="0.2">
      <c r="A13" s="24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  <c r="I13" s="24">
        <v>9</v>
      </c>
      <c r="J13" s="24">
        <v>10</v>
      </c>
      <c r="K13" s="24">
        <v>11</v>
      </c>
      <c r="L13" s="24">
        <v>12</v>
      </c>
      <c r="M13" s="24">
        <v>13</v>
      </c>
      <c r="N13" s="24">
        <v>14</v>
      </c>
      <c r="O13" s="24">
        <v>15</v>
      </c>
    </row>
    <row r="14" spans="1:15" s="14" customFormat="1" ht="12.75" customHeight="1" x14ac:dyDescent="0.2">
      <c r="A14" s="49" t="s">
        <v>40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</row>
    <row r="15" spans="1:15" s="2" customFormat="1" x14ac:dyDescent="0.2">
      <c r="A15" s="58" t="s">
        <v>41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x14ac:dyDescent="0.2">
      <c r="A16" s="58" t="s">
        <v>39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</row>
    <row r="17" spans="1:15" ht="25.5" customHeight="1" x14ac:dyDescent="0.2">
      <c r="A17" s="27"/>
      <c r="B17" s="28" t="s">
        <v>42</v>
      </c>
      <c r="C17" s="28"/>
      <c r="D17" s="28"/>
      <c r="E17" s="3" t="s">
        <v>8</v>
      </c>
      <c r="F17" s="9">
        <f t="shared" ref="F17:G22" si="0">H17</f>
        <v>1802688.54</v>
      </c>
      <c r="G17" s="9">
        <f t="shared" si="0"/>
        <v>1802589.6199999999</v>
      </c>
      <c r="H17" s="15">
        <f>H20</f>
        <v>1802688.54</v>
      </c>
      <c r="I17" s="15">
        <f t="shared" ref="I17" si="1">I20</f>
        <v>1802589.6199999999</v>
      </c>
      <c r="J17" s="22" t="s">
        <v>27</v>
      </c>
      <c r="K17" s="23" t="s">
        <v>27</v>
      </c>
      <c r="L17" s="23" t="s">
        <v>27</v>
      </c>
      <c r="M17" s="23" t="s">
        <v>27</v>
      </c>
      <c r="N17" s="22" t="s">
        <v>27</v>
      </c>
      <c r="O17" s="22" t="s">
        <v>27</v>
      </c>
    </row>
    <row r="18" spans="1:15" ht="91.5" customHeight="1" x14ac:dyDescent="0.2">
      <c r="A18" s="27"/>
      <c r="B18" s="28"/>
      <c r="C18" s="28"/>
      <c r="D18" s="28"/>
      <c r="E18" s="5" t="s">
        <v>37</v>
      </c>
      <c r="F18" s="9">
        <f t="shared" si="0"/>
        <v>102586.49</v>
      </c>
      <c r="G18" s="9">
        <f t="shared" si="0"/>
        <v>102586.49</v>
      </c>
      <c r="H18" s="15">
        <f t="shared" ref="H18:I19" si="2">H21</f>
        <v>102586.49</v>
      </c>
      <c r="I18" s="15">
        <f t="shared" si="2"/>
        <v>102586.49</v>
      </c>
      <c r="J18" s="22" t="s">
        <v>27</v>
      </c>
      <c r="K18" s="23" t="s">
        <v>27</v>
      </c>
      <c r="L18" s="23" t="s">
        <v>27</v>
      </c>
      <c r="M18" s="23" t="s">
        <v>27</v>
      </c>
      <c r="N18" s="22" t="s">
        <v>27</v>
      </c>
      <c r="O18" s="22" t="s">
        <v>27</v>
      </c>
    </row>
    <row r="19" spans="1:15" ht="63.75" customHeight="1" x14ac:dyDescent="0.2">
      <c r="A19" s="27"/>
      <c r="B19" s="28"/>
      <c r="C19" s="28"/>
      <c r="D19" s="28"/>
      <c r="E19" s="5" t="s">
        <v>38</v>
      </c>
      <c r="F19" s="9">
        <f t="shared" si="0"/>
        <v>1700102.05</v>
      </c>
      <c r="G19" s="9">
        <f t="shared" si="0"/>
        <v>1700003.13</v>
      </c>
      <c r="H19" s="15">
        <f t="shared" si="2"/>
        <v>1700102.05</v>
      </c>
      <c r="I19" s="15">
        <f t="shared" si="2"/>
        <v>1700003.13</v>
      </c>
      <c r="J19" s="22" t="s">
        <v>27</v>
      </c>
      <c r="K19" s="23" t="s">
        <v>27</v>
      </c>
      <c r="L19" s="23" t="s">
        <v>27</v>
      </c>
      <c r="M19" s="23" t="s">
        <v>27</v>
      </c>
      <c r="N19" s="22" t="s">
        <v>27</v>
      </c>
      <c r="O19" s="22" t="s">
        <v>27</v>
      </c>
    </row>
    <row r="20" spans="1:15" ht="25.5" customHeight="1" x14ac:dyDescent="0.2">
      <c r="A20" s="61" t="s">
        <v>30</v>
      </c>
      <c r="B20" s="28" t="s">
        <v>43</v>
      </c>
      <c r="C20" s="28"/>
      <c r="D20" s="28"/>
      <c r="E20" s="3" t="s">
        <v>8</v>
      </c>
      <c r="F20" s="9">
        <f t="shared" si="0"/>
        <v>1802688.54</v>
      </c>
      <c r="G20" s="9">
        <f t="shared" si="0"/>
        <v>1802589.6199999999</v>
      </c>
      <c r="H20" s="6">
        <f>H21+H22</f>
        <v>1802688.54</v>
      </c>
      <c r="I20" s="4">
        <f t="shared" ref="I20" si="3">I21+I22</f>
        <v>1802589.6199999999</v>
      </c>
      <c r="J20" s="22" t="s">
        <v>27</v>
      </c>
      <c r="K20" s="23" t="s">
        <v>27</v>
      </c>
      <c r="L20" s="23" t="s">
        <v>27</v>
      </c>
      <c r="M20" s="23" t="s">
        <v>27</v>
      </c>
      <c r="N20" s="22" t="s">
        <v>27</v>
      </c>
      <c r="O20" s="22" t="s">
        <v>27</v>
      </c>
    </row>
    <row r="21" spans="1:15" x14ac:dyDescent="0.2">
      <c r="A21" s="61"/>
      <c r="B21" s="28"/>
      <c r="C21" s="28"/>
      <c r="D21" s="28"/>
      <c r="E21" s="5" t="s">
        <v>20</v>
      </c>
      <c r="F21" s="9">
        <f t="shared" si="0"/>
        <v>102586.49</v>
      </c>
      <c r="G21" s="9">
        <f t="shared" si="0"/>
        <v>102586.49</v>
      </c>
      <c r="H21" s="4">
        <f>H24</f>
        <v>102586.49</v>
      </c>
      <c r="I21" s="4">
        <v>102586.49</v>
      </c>
      <c r="J21" s="22" t="s">
        <v>27</v>
      </c>
      <c r="K21" s="23" t="s">
        <v>27</v>
      </c>
      <c r="L21" s="23" t="s">
        <v>27</v>
      </c>
      <c r="M21" s="23" t="s">
        <v>27</v>
      </c>
      <c r="N21" s="22" t="s">
        <v>27</v>
      </c>
      <c r="O21" s="22" t="s">
        <v>27</v>
      </c>
    </row>
    <row r="22" spans="1:15" x14ac:dyDescent="0.2">
      <c r="A22" s="61"/>
      <c r="B22" s="28"/>
      <c r="C22" s="28"/>
      <c r="D22" s="28"/>
      <c r="E22" s="5" t="s">
        <v>21</v>
      </c>
      <c r="F22" s="9">
        <f>H22</f>
        <v>1700102.05</v>
      </c>
      <c r="G22" s="9">
        <f>I22</f>
        <v>1700003.13</v>
      </c>
      <c r="H22" s="4">
        <f>H25</f>
        <v>1700102.05</v>
      </c>
      <c r="I22" s="4">
        <v>1700003.13</v>
      </c>
      <c r="J22" s="22" t="s">
        <v>27</v>
      </c>
      <c r="K22" s="23" t="s">
        <v>27</v>
      </c>
      <c r="L22" s="23" t="s">
        <v>27</v>
      </c>
      <c r="M22" s="23" t="s">
        <v>27</v>
      </c>
      <c r="N22" s="22" t="s">
        <v>27</v>
      </c>
      <c r="O22" s="22" t="s">
        <v>27</v>
      </c>
    </row>
    <row r="23" spans="1:15" ht="25.5" customHeight="1" x14ac:dyDescent="0.2">
      <c r="A23" s="27"/>
      <c r="B23" s="26" t="s">
        <v>44</v>
      </c>
      <c r="C23" s="29" t="s">
        <v>25</v>
      </c>
      <c r="D23" s="43"/>
      <c r="E23" s="3" t="s">
        <v>8</v>
      </c>
      <c r="F23" s="9">
        <f t="shared" ref="F23:F25" si="4">H23</f>
        <v>1802688.54</v>
      </c>
      <c r="G23" s="9">
        <f t="shared" ref="G23:G25" si="5">I23</f>
        <v>1802589.6199999999</v>
      </c>
      <c r="H23" s="4">
        <f>SUM(H24:H25)</f>
        <v>1802688.54</v>
      </c>
      <c r="I23" s="4">
        <f>SUM(I24:I25)</f>
        <v>1802589.6199999999</v>
      </c>
      <c r="J23" s="31" t="s">
        <v>45</v>
      </c>
      <c r="K23" s="34" t="s">
        <v>24</v>
      </c>
      <c r="L23" s="37">
        <f>N23</f>
        <v>12</v>
      </c>
      <c r="M23" s="37">
        <f>O23</f>
        <v>7</v>
      </c>
      <c r="N23" s="44">
        <v>12</v>
      </c>
      <c r="O23" s="44">
        <v>7</v>
      </c>
    </row>
    <row r="24" spans="1:15" ht="25.5" customHeight="1" x14ac:dyDescent="0.2">
      <c r="A24" s="27"/>
      <c r="B24" s="26"/>
      <c r="C24" s="79"/>
      <c r="D24" s="43"/>
      <c r="E24" s="5" t="s">
        <v>20</v>
      </c>
      <c r="F24" s="9">
        <f t="shared" si="4"/>
        <v>102586.49</v>
      </c>
      <c r="G24" s="9">
        <f t="shared" si="5"/>
        <v>102586.49</v>
      </c>
      <c r="H24" s="4">
        <v>102586.49</v>
      </c>
      <c r="I24" s="4">
        <v>102586.49</v>
      </c>
      <c r="J24" s="32"/>
      <c r="K24" s="35"/>
      <c r="L24" s="38"/>
      <c r="M24" s="38"/>
      <c r="N24" s="44"/>
      <c r="O24" s="44"/>
    </row>
    <row r="25" spans="1:15" ht="25.5" customHeight="1" x14ac:dyDescent="0.2">
      <c r="A25" s="27"/>
      <c r="B25" s="26"/>
      <c r="C25" s="80"/>
      <c r="D25" s="43"/>
      <c r="E25" s="5" t="s">
        <v>21</v>
      </c>
      <c r="F25" s="9">
        <f t="shared" si="4"/>
        <v>1700102.05</v>
      </c>
      <c r="G25" s="9">
        <f t="shared" si="5"/>
        <v>1700003.13</v>
      </c>
      <c r="H25" s="4">
        <v>1700102.05</v>
      </c>
      <c r="I25" s="4">
        <v>1700003.13</v>
      </c>
      <c r="J25" s="33"/>
      <c r="K25" s="36"/>
      <c r="L25" s="39"/>
      <c r="M25" s="39"/>
      <c r="N25" s="44"/>
      <c r="O25" s="44"/>
    </row>
    <row r="26" spans="1:15" ht="30" customHeight="1" x14ac:dyDescent="0.2">
      <c r="A26" s="27"/>
      <c r="B26" s="28" t="s">
        <v>46</v>
      </c>
      <c r="C26" s="28"/>
      <c r="D26" s="28"/>
      <c r="E26" s="3" t="s">
        <v>8</v>
      </c>
      <c r="F26" s="9">
        <f>H26</f>
        <v>3415128.85</v>
      </c>
      <c r="G26" s="9">
        <f>I26</f>
        <v>3415128.85</v>
      </c>
      <c r="H26" s="4">
        <f>H27+H28</f>
        <v>3415128.85</v>
      </c>
      <c r="I26" s="4">
        <f>I27+I28</f>
        <v>3415128.85</v>
      </c>
      <c r="J26" s="25" t="s">
        <v>27</v>
      </c>
      <c r="K26" s="25" t="s">
        <v>27</v>
      </c>
      <c r="L26" s="25" t="s">
        <v>27</v>
      </c>
      <c r="M26" s="25" t="s">
        <v>27</v>
      </c>
      <c r="N26" s="25" t="s">
        <v>27</v>
      </c>
      <c r="O26" s="25" t="s">
        <v>27</v>
      </c>
    </row>
    <row r="27" spans="1:15" ht="86.25" customHeight="1" x14ac:dyDescent="0.2">
      <c r="A27" s="27"/>
      <c r="B27" s="28"/>
      <c r="C27" s="28"/>
      <c r="D27" s="28"/>
      <c r="E27" s="5" t="s">
        <v>37</v>
      </c>
      <c r="F27" s="9">
        <f t="shared" ref="F27:G37" si="6">H27</f>
        <v>3415128.85</v>
      </c>
      <c r="G27" s="9">
        <f t="shared" si="6"/>
        <v>3415128.85</v>
      </c>
      <c r="H27" s="4">
        <f>H30</f>
        <v>3415128.85</v>
      </c>
      <c r="I27" s="4">
        <f>I30</f>
        <v>3415128.85</v>
      </c>
      <c r="J27" s="25" t="s">
        <v>27</v>
      </c>
      <c r="K27" s="25" t="s">
        <v>27</v>
      </c>
      <c r="L27" s="25" t="s">
        <v>27</v>
      </c>
      <c r="M27" s="25" t="s">
        <v>27</v>
      </c>
      <c r="N27" s="25" t="s">
        <v>27</v>
      </c>
      <c r="O27" s="25" t="s">
        <v>27</v>
      </c>
    </row>
    <row r="28" spans="1:15" ht="57" customHeight="1" x14ac:dyDescent="0.2">
      <c r="A28" s="27"/>
      <c r="B28" s="28"/>
      <c r="C28" s="28"/>
      <c r="D28" s="28"/>
      <c r="E28" s="5" t="s">
        <v>38</v>
      </c>
      <c r="F28" s="9">
        <f t="shared" si="6"/>
        <v>0</v>
      </c>
      <c r="G28" s="9">
        <f t="shared" si="6"/>
        <v>0</v>
      </c>
      <c r="H28" s="4">
        <f>H31</f>
        <v>0</v>
      </c>
      <c r="I28" s="4">
        <f>I31</f>
        <v>0</v>
      </c>
      <c r="J28" s="25" t="s">
        <v>27</v>
      </c>
      <c r="K28" s="25" t="s">
        <v>27</v>
      </c>
      <c r="L28" s="25" t="s">
        <v>27</v>
      </c>
      <c r="M28" s="25" t="s">
        <v>27</v>
      </c>
      <c r="N28" s="25" t="s">
        <v>27</v>
      </c>
      <c r="O28" s="25" t="s">
        <v>27</v>
      </c>
    </row>
    <row r="29" spans="1:15" ht="43.5" customHeight="1" x14ac:dyDescent="0.2">
      <c r="A29" s="61" t="s">
        <v>31</v>
      </c>
      <c r="B29" s="28" t="s">
        <v>47</v>
      </c>
      <c r="C29" s="28"/>
      <c r="D29" s="28"/>
      <c r="E29" s="3" t="s">
        <v>8</v>
      </c>
      <c r="F29" s="9">
        <f t="shared" si="6"/>
        <v>3415128.85</v>
      </c>
      <c r="G29" s="9">
        <f t="shared" si="6"/>
        <v>3415128.85</v>
      </c>
      <c r="H29" s="4">
        <f t="shared" ref="H29:I31" si="7">H32+H35</f>
        <v>3415128.85</v>
      </c>
      <c r="I29" s="4">
        <f t="shared" si="7"/>
        <v>3415128.85</v>
      </c>
      <c r="J29" s="25" t="s">
        <v>27</v>
      </c>
      <c r="K29" s="25" t="s">
        <v>27</v>
      </c>
      <c r="L29" s="25" t="s">
        <v>27</v>
      </c>
      <c r="M29" s="25" t="s">
        <v>27</v>
      </c>
      <c r="N29" s="25" t="s">
        <v>27</v>
      </c>
      <c r="O29" s="25" t="s">
        <v>27</v>
      </c>
    </row>
    <row r="30" spans="1:15" ht="23.25" customHeight="1" x14ac:dyDescent="0.2">
      <c r="A30" s="61"/>
      <c r="B30" s="28"/>
      <c r="C30" s="28"/>
      <c r="D30" s="28"/>
      <c r="E30" s="5" t="s">
        <v>20</v>
      </c>
      <c r="F30" s="9">
        <f t="shared" si="6"/>
        <v>3415128.85</v>
      </c>
      <c r="G30" s="4">
        <f>G33+G36</f>
        <v>3415128.85</v>
      </c>
      <c r="H30" s="4">
        <f t="shared" si="7"/>
        <v>3415128.85</v>
      </c>
      <c r="I30" s="4">
        <f t="shared" si="7"/>
        <v>3415128.85</v>
      </c>
      <c r="J30" s="25" t="s">
        <v>27</v>
      </c>
      <c r="K30" s="25" t="s">
        <v>27</v>
      </c>
      <c r="L30" s="25" t="s">
        <v>27</v>
      </c>
      <c r="M30" s="25" t="s">
        <v>27</v>
      </c>
      <c r="N30" s="25" t="s">
        <v>27</v>
      </c>
      <c r="O30" s="25" t="s">
        <v>27</v>
      </c>
    </row>
    <row r="31" spans="1:15" ht="27" customHeight="1" x14ac:dyDescent="0.2">
      <c r="A31" s="61"/>
      <c r="B31" s="28"/>
      <c r="C31" s="28"/>
      <c r="D31" s="28"/>
      <c r="E31" s="5" t="s">
        <v>21</v>
      </c>
      <c r="F31" s="9">
        <f t="shared" si="6"/>
        <v>0</v>
      </c>
      <c r="G31" s="4">
        <f>G34+G37</f>
        <v>0</v>
      </c>
      <c r="H31" s="4">
        <f t="shared" si="7"/>
        <v>0</v>
      </c>
      <c r="I31" s="4">
        <f t="shared" si="7"/>
        <v>0</v>
      </c>
      <c r="J31" s="25" t="s">
        <v>27</v>
      </c>
      <c r="K31" s="25" t="s">
        <v>27</v>
      </c>
      <c r="L31" s="25" t="s">
        <v>27</v>
      </c>
      <c r="M31" s="25" t="s">
        <v>27</v>
      </c>
      <c r="N31" s="25" t="s">
        <v>27</v>
      </c>
      <c r="O31" s="25" t="s">
        <v>27</v>
      </c>
    </row>
    <row r="32" spans="1:15" ht="74.25" customHeight="1" x14ac:dyDescent="0.2">
      <c r="A32" s="27"/>
      <c r="B32" s="28" t="s">
        <v>50</v>
      </c>
      <c r="C32" s="29" t="s">
        <v>25</v>
      </c>
      <c r="D32" s="29"/>
      <c r="E32" s="3" t="s">
        <v>8</v>
      </c>
      <c r="F32" s="9">
        <f t="shared" si="6"/>
        <v>3415128.85</v>
      </c>
      <c r="G32" s="9">
        <f t="shared" si="6"/>
        <v>3415128.85</v>
      </c>
      <c r="H32" s="4">
        <f>H33+H34</f>
        <v>3415128.85</v>
      </c>
      <c r="I32" s="4">
        <f>I33+I34</f>
        <v>3415128.85</v>
      </c>
      <c r="J32" s="71" t="s">
        <v>49</v>
      </c>
      <c r="K32" s="73" t="s">
        <v>23</v>
      </c>
      <c r="L32" s="75" t="s">
        <v>35</v>
      </c>
      <c r="M32" s="75" t="s">
        <v>35</v>
      </c>
      <c r="N32" s="40">
        <v>81.599999999999994</v>
      </c>
      <c r="O32" s="40">
        <v>81.599999999999994</v>
      </c>
    </row>
    <row r="33" spans="1:15" ht="54.75" customHeight="1" x14ac:dyDescent="0.2">
      <c r="A33" s="27"/>
      <c r="B33" s="28"/>
      <c r="C33" s="30"/>
      <c r="D33" s="30"/>
      <c r="E33" s="5" t="s">
        <v>20</v>
      </c>
      <c r="F33" s="9">
        <f>H33</f>
        <v>3415128.85</v>
      </c>
      <c r="G33" s="9">
        <f t="shared" si="6"/>
        <v>3415128.85</v>
      </c>
      <c r="H33" s="4">
        <v>3415128.85</v>
      </c>
      <c r="I33" s="4">
        <v>3415128.85</v>
      </c>
      <c r="J33" s="72"/>
      <c r="K33" s="74"/>
      <c r="L33" s="76"/>
      <c r="M33" s="76"/>
      <c r="N33" s="41"/>
      <c r="O33" s="41"/>
    </row>
    <row r="34" spans="1:15" ht="46.5" customHeight="1" x14ac:dyDescent="0.2">
      <c r="A34" s="27"/>
      <c r="B34" s="28"/>
      <c r="C34" s="30"/>
      <c r="D34" s="30"/>
      <c r="E34" s="5" t="s">
        <v>21</v>
      </c>
      <c r="F34" s="9">
        <f t="shared" si="6"/>
        <v>0</v>
      </c>
      <c r="G34" s="9">
        <f t="shared" si="6"/>
        <v>0</v>
      </c>
      <c r="H34" s="4">
        <v>0</v>
      </c>
      <c r="I34" s="4">
        <v>0</v>
      </c>
      <c r="J34" s="72"/>
      <c r="K34" s="74"/>
      <c r="L34" s="77"/>
      <c r="M34" s="77"/>
      <c r="N34" s="42"/>
      <c r="O34" s="42"/>
    </row>
    <row r="35" spans="1:15" ht="39.75" customHeight="1" x14ac:dyDescent="0.2">
      <c r="A35" s="61"/>
      <c r="B35" s="26" t="s">
        <v>48</v>
      </c>
      <c r="C35" s="30"/>
      <c r="D35" s="30"/>
      <c r="E35" s="3" t="s">
        <v>8</v>
      </c>
      <c r="F35" s="9">
        <f t="shared" si="6"/>
        <v>0</v>
      </c>
      <c r="G35" s="9">
        <f t="shared" si="6"/>
        <v>0</v>
      </c>
      <c r="H35" s="4">
        <v>0</v>
      </c>
      <c r="I35" s="4">
        <v>0</v>
      </c>
      <c r="J35" s="44" t="s">
        <v>51</v>
      </c>
      <c r="K35" s="62" t="s">
        <v>26</v>
      </c>
      <c r="L35" s="62">
        <f>N35</f>
        <v>0.3</v>
      </c>
      <c r="M35" s="62">
        <f>O35</f>
        <v>0</v>
      </c>
      <c r="N35" s="44">
        <v>0.3</v>
      </c>
      <c r="O35" s="44">
        <v>0</v>
      </c>
    </row>
    <row r="36" spans="1:15" ht="30.75" customHeight="1" x14ac:dyDescent="0.2">
      <c r="A36" s="61"/>
      <c r="B36" s="26"/>
      <c r="C36" s="30"/>
      <c r="D36" s="30"/>
      <c r="E36" s="5" t="s">
        <v>20</v>
      </c>
      <c r="F36" s="9">
        <f t="shared" si="6"/>
        <v>0</v>
      </c>
      <c r="G36" s="9">
        <f t="shared" si="6"/>
        <v>0</v>
      </c>
      <c r="H36" s="4">
        <v>0</v>
      </c>
      <c r="I36" s="4">
        <v>0</v>
      </c>
      <c r="J36" s="44"/>
      <c r="K36" s="62"/>
      <c r="L36" s="62"/>
      <c r="M36" s="62"/>
      <c r="N36" s="44"/>
      <c r="O36" s="44"/>
    </row>
    <row r="37" spans="1:15" ht="33" customHeight="1" x14ac:dyDescent="0.2">
      <c r="A37" s="61"/>
      <c r="B37" s="26"/>
      <c r="C37" s="30"/>
      <c r="D37" s="30"/>
      <c r="E37" s="5" t="s">
        <v>21</v>
      </c>
      <c r="F37" s="9">
        <f t="shared" si="6"/>
        <v>0</v>
      </c>
      <c r="G37" s="9">
        <f t="shared" si="6"/>
        <v>0</v>
      </c>
      <c r="H37" s="4">
        <v>0</v>
      </c>
      <c r="I37" s="4">
        <v>0</v>
      </c>
      <c r="J37" s="44"/>
      <c r="K37" s="62"/>
      <c r="L37" s="62"/>
      <c r="M37" s="62"/>
      <c r="N37" s="44"/>
      <c r="O37" s="44"/>
    </row>
    <row r="38" spans="1:15" s="2" customFormat="1" ht="25.5" customHeight="1" x14ac:dyDescent="0.2">
      <c r="A38" s="78"/>
      <c r="B38" s="51" t="s">
        <v>28</v>
      </c>
      <c r="C38" s="51"/>
      <c r="D38" s="51"/>
      <c r="E38" s="7" t="s">
        <v>8</v>
      </c>
      <c r="F38" s="10">
        <f>F17+F26</f>
        <v>5217817.3900000006</v>
      </c>
      <c r="G38" s="10">
        <f>G17+G26</f>
        <v>5217718.47</v>
      </c>
      <c r="H38" s="10">
        <f>H17+H26</f>
        <v>5217817.3900000006</v>
      </c>
      <c r="I38" s="10">
        <f>I17+I26</f>
        <v>5217718.47</v>
      </c>
      <c r="J38" s="22" t="s">
        <v>27</v>
      </c>
      <c r="K38" s="23" t="s">
        <v>27</v>
      </c>
      <c r="L38" s="23" t="s">
        <v>27</v>
      </c>
      <c r="M38" s="23" t="s">
        <v>27</v>
      </c>
      <c r="N38" s="22" t="s">
        <v>27</v>
      </c>
      <c r="O38" s="22" t="s">
        <v>27</v>
      </c>
    </row>
    <row r="39" spans="1:15" s="2" customFormat="1" ht="25.5" customHeight="1" x14ac:dyDescent="0.2">
      <c r="A39" s="78"/>
      <c r="B39" s="51"/>
      <c r="C39" s="51"/>
      <c r="D39" s="51"/>
      <c r="E39" s="8" t="s">
        <v>20</v>
      </c>
      <c r="F39" s="10">
        <f>F18+F27</f>
        <v>3517715.3400000003</v>
      </c>
      <c r="G39" s="10">
        <f>G18+G27</f>
        <v>3517715.3400000003</v>
      </c>
      <c r="H39" s="10">
        <f>H18+H27</f>
        <v>3517715.3400000003</v>
      </c>
      <c r="I39" s="10">
        <f>I18+I27</f>
        <v>3517715.3400000003</v>
      </c>
      <c r="J39" s="22" t="s">
        <v>27</v>
      </c>
      <c r="K39" s="23" t="s">
        <v>27</v>
      </c>
      <c r="L39" s="23" t="s">
        <v>27</v>
      </c>
      <c r="M39" s="23" t="s">
        <v>27</v>
      </c>
      <c r="N39" s="22" t="s">
        <v>27</v>
      </c>
      <c r="O39" s="22" t="s">
        <v>27</v>
      </c>
    </row>
    <row r="40" spans="1:15" s="2" customFormat="1" ht="25.5" customHeight="1" x14ac:dyDescent="0.2">
      <c r="A40" s="78"/>
      <c r="B40" s="51"/>
      <c r="C40" s="51"/>
      <c r="D40" s="51"/>
      <c r="E40" s="8" t="s">
        <v>21</v>
      </c>
      <c r="F40" s="10">
        <f>F19+F28</f>
        <v>1700102.05</v>
      </c>
      <c r="G40" s="10">
        <f>G19+G28</f>
        <v>1700003.13</v>
      </c>
      <c r="H40" s="10">
        <f>H19+H28</f>
        <v>1700102.05</v>
      </c>
      <c r="I40" s="10">
        <f>I19+I28</f>
        <v>1700003.13</v>
      </c>
      <c r="J40" s="22" t="s">
        <v>27</v>
      </c>
      <c r="K40" s="23" t="s">
        <v>27</v>
      </c>
      <c r="L40" s="23" t="s">
        <v>27</v>
      </c>
      <c r="M40" s="23" t="s">
        <v>27</v>
      </c>
      <c r="N40" s="22" t="s">
        <v>27</v>
      </c>
      <c r="O40" s="22" t="s">
        <v>27</v>
      </c>
    </row>
    <row r="41" spans="1:15" s="2" customFormat="1" ht="25.5" x14ac:dyDescent="0.2">
      <c r="A41" s="63" t="s">
        <v>10</v>
      </c>
      <c r="B41" s="64"/>
      <c r="C41" s="67" t="s">
        <v>9</v>
      </c>
      <c r="D41" s="69"/>
      <c r="E41" s="16" t="s">
        <v>8</v>
      </c>
      <c r="F41" s="17">
        <f>F38</f>
        <v>5217817.3900000006</v>
      </c>
      <c r="G41" s="17">
        <f t="shared" ref="G41:I41" si="8">G38</f>
        <v>5217718.47</v>
      </c>
      <c r="H41" s="17">
        <f t="shared" si="8"/>
        <v>5217817.3900000006</v>
      </c>
      <c r="I41" s="17">
        <f t="shared" si="8"/>
        <v>5217718.47</v>
      </c>
      <c r="J41" s="51" t="s">
        <v>9</v>
      </c>
      <c r="K41" s="52" t="s">
        <v>9</v>
      </c>
      <c r="L41" s="52" t="s">
        <v>9</v>
      </c>
      <c r="M41" s="52" t="s">
        <v>9</v>
      </c>
      <c r="N41" s="52" t="s">
        <v>9</v>
      </c>
      <c r="O41" s="52" t="s">
        <v>9</v>
      </c>
    </row>
    <row r="42" spans="1:15" s="2" customFormat="1" ht="25.5" customHeight="1" x14ac:dyDescent="0.2">
      <c r="A42" s="65"/>
      <c r="B42" s="66"/>
      <c r="C42" s="68"/>
      <c r="D42" s="70"/>
      <c r="E42" s="8" t="s">
        <v>20</v>
      </c>
      <c r="F42" s="17">
        <f t="shared" ref="F42:I43" si="9">F39</f>
        <v>3517715.3400000003</v>
      </c>
      <c r="G42" s="17">
        <f t="shared" si="9"/>
        <v>3517715.3400000003</v>
      </c>
      <c r="H42" s="17">
        <f t="shared" si="9"/>
        <v>3517715.3400000003</v>
      </c>
      <c r="I42" s="17">
        <f t="shared" si="9"/>
        <v>3517715.3400000003</v>
      </c>
      <c r="J42" s="51"/>
      <c r="K42" s="52"/>
      <c r="L42" s="52"/>
      <c r="M42" s="52"/>
      <c r="N42" s="52"/>
      <c r="O42" s="52"/>
    </row>
    <row r="43" spans="1:15" s="2" customFormat="1" ht="15.75" customHeight="1" x14ac:dyDescent="0.2">
      <c r="A43" s="65"/>
      <c r="B43" s="66"/>
      <c r="C43" s="68"/>
      <c r="D43" s="70"/>
      <c r="E43" s="8" t="s">
        <v>21</v>
      </c>
      <c r="F43" s="17">
        <f t="shared" si="9"/>
        <v>1700102.05</v>
      </c>
      <c r="G43" s="17">
        <f t="shared" si="9"/>
        <v>1700003.13</v>
      </c>
      <c r="H43" s="17">
        <f t="shared" si="9"/>
        <v>1700102.05</v>
      </c>
      <c r="I43" s="17">
        <f t="shared" si="9"/>
        <v>1700003.13</v>
      </c>
      <c r="J43" s="51"/>
      <c r="K43" s="52"/>
      <c r="L43" s="52"/>
      <c r="M43" s="52"/>
      <c r="N43" s="52"/>
      <c r="O43" s="52"/>
    </row>
    <row r="44" spans="1:1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</row>
    <row r="45" spans="1:15" x14ac:dyDescent="0.2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ht="15.75" customHeight="1" x14ac:dyDescent="0.25">
      <c r="A46" s="45" t="s">
        <v>32</v>
      </c>
      <c r="B46" s="45"/>
      <c r="C46" s="45"/>
      <c r="D46" s="45"/>
      <c r="E46" s="18"/>
      <c r="F46" s="19"/>
      <c r="G46" s="18"/>
      <c r="H46" s="45" t="s">
        <v>29</v>
      </c>
      <c r="I46" s="45"/>
      <c r="J46" s="18"/>
      <c r="K46" s="18"/>
      <c r="L46" s="18"/>
      <c r="M46" s="18"/>
      <c r="N46" s="18"/>
      <c r="O46" s="18"/>
    </row>
    <row r="47" spans="1:15" ht="15.75" x14ac:dyDescent="0.25">
      <c r="A47" s="14"/>
      <c r="B47" s="14"/>
      <c r="C47" s="14"/>
      <c r="D47" s="14"/>
      <c r="E47" s="14"/>
      <c r="F47" s="19"/>
      <c r="G47" s="14"/>
      <c r="H47" s="14"/>
      <c r="I47" s="14"/>
      <c r="J47" s="14"/>
      <c r="K47" s="14"/>
      <c r="L47" s="14"/>
      <c r="M47" s="14"/>
      <c r="N47" s="20"/>
      <c r="O47" s="14"/>
    </row>
    <row r="48" spans="1:15" ht="15.75" x14ac:dyDescent="0.25">
      <c r="A48" s="14"/>
      <c r="B48" s="14"/>
      <c r="C48" s="14"/>
      <c r="D48" s="14"/>
      <c r="E48" s="14"/>
      <c r="F48" s="19"/>
      <c r="G48" s="14"/>
      <c r="H48" s="14"/>
      <c r="I48" s="14"/>
      <c r="J48" s="14"/>
      <c r="K48" s="14"/>
      <c r="L48" s="14"/>
      <c r="M48" s="14"/>
      <c r="N48" s="20"/>
      <c r="O48" s="14"/>
    </row>
  </sheetData>
  <mergeCells count="72">
    <mergeCell ref="O35:O37"/>
    <mergeCell ref="A38:A40"/>
    <mergeCell ref="A20:A22"/>
    <mergeCell ref="A17:A19"/>
    <mergeCell ref="B23:B25"/>
    <mergeCell ref="C23:C25"/>
    <mergeCell ref="A41:B43"/>
    <mergeCell ref="C41:C43"/>
    <mergeCell ref="D41:D43"/>
    <mergeCell ref="J32:J34"/>
    <mergeCell ref="K32:K34"/>
    <mergeCell ref="A35:A37"/>
    <mergeCell ref="B38:D40"/>
    <mergeCell ref="J35:J37"/>
    <mergeCell ref="K35:K37"/>
    <mergeCell ref="O32:O34"/>
    <mergeCell ref="A16:O16"/>
    <mergeCell ref="A15:O15"/>
    <mergeCell ref="A32:A34"/>
    <mergeCell ref="A29:A31"/>
    <mergeCell ref="D23:D25"/>
    <mergeCell ref="A23:A25"/>
    <mergeCell ref="L32:L34"/>
    <mergeCell ref="M32:M34"/>
    <mergeCell ref="L8:O8"/>
    <mergeCell ref="A3:O3"/>
    <mergeCell ref="A2:O2"/>
    <mergeCell ref="A4:O4"/>
    <mergeCell ref="A5:O5"/>
    <mergeCell ref="C7:I7"/>
    <mergeCell ref="F8:I8"/>
    <mergeCell ref="J7:O7"/>
    <mergeCell ref="K41:K43"/>
    <mergeCell ref="L41:L43"/>
    <mergeCell ref="M41:M43"/>
    <mergeCell ref="N41:N43"/>
    <mergeCell ref="O41:O43"/>
    <mergeCell ref="H46:I46"/>
    <mergeCell ref="A46:D46"/>
    <mergeCell ref="A45:O45"/>
    <mergeCell ref="A44:O44"/>
    <mergeCell ref="L9:M11"/>
    <mergeCell ref="F9:G11"/>
    <mergeCell ref="E8:E12"/>
    <mergeCell ref="N9:O11"/>
    <mergeCell ref="K8:K12"/>
    <mergeCell ref="A14:O14"/>
    <mergeCell ref="A7:A12"/>
    <mergeCell ref="B7:B12"/>
    <mergeCell ref="C8:D11"/>
    <mergeCell ref="H9:I11"/>
    <mergeCell ref="J8:J12"/>
    <mergeCell ref="J41:J43"/>
    <mergeCell ref="O23:O25"/>
    <mergeCell ref="B20:D22"/>
    <mergeCell ref="B17:D19"/>
    <mergeCell ref="B29:D31"/>
    <mergeCell ref="B26:D28"/>
    <mergeCell ref="D32:D37"/>
    <mergeCell ref="J23:J25"/>
    <mergeCell ref="K23:K25"/>
    <mergeCell ref="L23:L25"/>
    <mergeCell ref="N32:N34"/>
    <mergeCell ref="M23:M25"/>
    <mergeCell ref="N23:N25"/>
    <mergeCell ref="L35:L37"/>
    <mergeCell ref="M35:M37"/>
    <mergeCell ref="N35:N37"/>
    <mergeCell ref="B35:B37"/>
    <mergeCell ref="A26:A28"/>
    <mergeCell ref="B32:B34"/>
    <mergeCell ref="C32:C37"/>
  </mergeCells>
  <phoneticPr fontId="0" type="noConversion"/>
  <pageMargins left="0.15748031496062992" right="0.15748031496062992" top="0.98425196850393704" bottom="0.39370078740157483" header="0.51181102362204722" footer="0.51181102362204722"/>
  <pageSetup paperSize="9" scale="7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СГ</cp:lastModifiedBy>
  <cp:lastPrinted>2022-06-09T03:34:32Z</cp:lastPrinted>
  <dcterms:created xsi:type="dcterms:W3CDTF">1996-10-08T23:32:33Z</dcterms:created>
  <dcterms:modified xsi:type="dcterms:W3CDTF">2022-06-09T03:34:36Z</dcterms:modified>
</cp:coreProperties>
</file>