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90" windowHeight="8190"/>
  </bookViews>
  <sheets>
    <sheet name="Оценка (4)" sheetId="6" r:id="rId1"/>
  </sheets>
  <calcPr calcId="125725"/>
</workbook>
</file>

<file path=xl/calcChain.xml><?xml version="1.0" encoding="utf-8"?>
<calcChain xmlns="http://schemas.openxmlformats.org/spreadsheetml/2006/main">
  <c r="L19" i="6"/>
  <c r="L12"/>
  <c r="L18" l="1"/>
  <c r="L17"/>
  <c r="L14"/>
  <c r="L11"/>
  <c r="G18" l="1"/>
  <c r="G17"/>
  <c r="G14"/>
  <c r="G12" l="1"/>
  <c r="G19" s="1"/>
  <c r="G13"/>
  <c r="M20" l="1"/>
</calcChain>
</file>

<file path=xl/sharedStrings.xml><?xml version="1.0" encoding="utf-8"?>
<sst xmlns="http://schemas.openxmlformats.org/spreadsheetml/2006/main" count="59" uniqueCount="45">
  <si>
    <t>х</t>
  </si>
  <si>
    <t>№ п\п</t>
  </si>
  <si>
    <t xml:space="preserve">Наименование </t>
  </si>
  <si>
    <t>Единица измерения</t>
  </si>
  <si>
    <t>Значение</t>
  </si>
  <si>
    <t>процент</t>
  </si>
  <si>
    <t>за  2022 год</t>
  </si>
  <si>
    <t>В том числе неиспользованные обязательства года,предшествующего отчетному финансовому году</t>
  </si>
  <si>
    <t>Неисполненные обязательства отчетного финансового года</t>
  </si>
  <si>
    <t xml:space="preserve">Расчет
 оценки эффективности реализации ведомственной целевой программы (далее - ВЦП) </t>
  </si>
  <si>
    <t xml:space="preserve">"Обеспечение эффективности осуществления своих полномочий администрацией Москаленского муниципального района Омской области" </t>
  </si>
  <si>
    <t>Мероприятия, в рамках деятельности субъектов бюджетного планирования ,связанной с осуществлением функций руководства и управления в сфере установленных функций</t>
  </si>
  <si>
    <t xml:space="preserve">
План</t>
  </si>
  <si>
    <t xml:space="preserve">
Факт</t>
  </si>
  <si>
    <t>План</t>
  </si>
  <si>
    <t xml:space="preserve">Эффективность реализации мероприятия ВЦП по целевым индикаторам (процентов)
</t>
  </si>
  <si>
    <t>Объем финансирования мероприятия ВЦП, рублей</t>
  </si>
  <si>
    <t xml:space="preserve">Уровень финансового обеспечения мероприятия (справочно)/оценка качества кассового исполнения ВЦП (процентов)
</t>
  </si>
  <si>
    <t>Эффективность реализации ВЦП (процентов)</t>
  </si>
  <si>
    <t>Эффективность реализации ВЦП по целевым индикаторам</t>
  </si>
  <si>
    <t>Оценка качества кассового исполнения 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</si>
  <si>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</si>
  <si>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Наименование мероприятия ВЦП</t>
  </si>
  <si>
    <t>Целевой индикатор реализации мероприятия ВЦП</t>
  </si>
  <si>
    <t>1</t>
  </si>
  <si>
    <t>2</t>
  </si>
  <si>
    <t>3</t>
  </si>
  <si>
    <t>4</t>
  </si>
  <si>
    <t>5</t>
  </si>
  <si>
    <t>Мероприятие "Руководство и управление в сфере установленных функций органов местного самоуправления"</t>
  </si>
  <si>
    <t>Степень соблюдения квалификационных требований при приеме на муниципальную службу в Управление</t>
  </si>
  <si>
    <t>Мероприятие "Поощрение муниципальной управленческой команды Омской области"</t>
  </si>
  <si>
    <t>Освоение финансирования на поощрение муниципальной программы</t>
  </si>
  <si>
    <t>Мероприятие "Приобретение, содержание и обслуживание казеного имущества муниципального образования"</t>
  </si>
  <si>
    <t>Состояние проведения землеустроительных работ</t>
  </si>
  <si>
    <t>Мероприятие "Оценка недвижимости, признание прав и регулирование отношений по государственной и муниципальной собственности"</t>
  </si>
  <si>
    <t>Состояние государственной регистрации права муниципальной собственности на объекты недвижимости</t>
  </si>
  <si>
    <t>Мероприятие"Оформление технической документации на объекты недвижимого имущества"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</si>
  <si>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</si>
  <si>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Мероприятие"Оформление документации по формированию границ земеьных участков"</t>
  </si>
  <si>
    <t xml:space="preserve">Состояние регистрации прав муниципальной собственности на земельные участки </t>
  </si>
  <si>
    <t>Мероприятие"Реализация прочих мероприятий в сфере управления муниципальной собственностью"</t>
  </si>
  <si>
    <t>Темп роста доходов от использования собственности Москаленского муниципального района</t>
  </si>
  <si>
    <t>Начальник управления                                                                                                               В.М.Сироткин</t>
  </si>
  <si>
    <t>Эффективность реализации ВЦП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</si>
</sst>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60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top"/>
    </xf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left" vertical="top" wrapText="1"/>
    </xf>
    <xf numFmtId="0" fontId="5" fillId="0" borderId="0" xfId="1" applyFont="1"/>
    <xf numFmtId="0" fontId="5" fillId="0" borderId="0" xfId="1" applyNumberFormat="1" applyFont="1" applyFill="1" applyAlignment="1">
      <alignment horizontal="center" vertical="top"/>
    </xf>
    <xf numFmtId="0" fontId="7" fillId="0" borderId="0" xfId="1" applyNumberFormat="1" applyFont="1" applyFill="1" applyAlignment="1">
      <alignment horizontal="center" vertical="top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vertical="top" wrapText="1"/>
    </xf>
    <xf numFmtId="4" fontId="0" fillId="0" borderId="0" xfId="0" applyNumberFormat="1"/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top" wrapText="1"/>
    </xf>
    <xf numFmtId="2" fontId="4" fillId="2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49" fontId="2" fillId="2" borderId="3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left" vertical="top" wrapText="1"/>
    </xf>
    <xf numFmtId="0" fontId="8" fillId="2" borderId="4" xfId="1" applyFont="1" applyFill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9" fontId="9" fillId="2" borderId="3" xfId="2" applyNumberFormat="1" applyFont="1" applyFill="1" applyBorder="1" applyAlignment="1">
      <alignment horizontal="center" vertical="center" wrapText="1"/>
    </xf>
    <xf numFmtId="49" fontId="9" fillId="2" borderId="4" xfId="2" applyNumberFormat="1" applyFont="1" applyFill="1" applyBorder="1" applyAlignment="1">
      <alignment horizontal="center" vertical="center" wrapText="1"/>
    </xf>
    <xf numFmtId="49" fontId="9" fillId="2" borderId="5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wrapText="1"/>
    </xf>
    <xf numFmtId="0" fontId="4" fillId="0" borderId="6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topLeftCell="A16" zoomScale="75" zoomScaleNormal="75" workbookViewId="0">
      <selection activeCell="B20" sqref="B20:L20"/>
    </sheetView>
  </sheetViews>
  <sheetFormatPr defaultRowHeight="14.5"/>
  <cols>
    <col min="1" max="1" width="13.453125" bestFit="1" customWidth="1"/>
    <col min="2" max="2" width="31.26953125" customWidth="1"/>
    <col min="3" max="3" width="28.54296875" customWidth="1"/>
    <col min="4" max="4" width="13.1796875" customWidth="1"/>
    <col min="5" max="5" width="11.26953125" customWidth="1"/>
    <col min="6" max="6" width="11.81640625" customWidth="1"/>
    <col min="7" max="7" width="19.26953125" customWidth="1"/>
    <col min="8" max="8" width="17.26953125" customWidth="1"/>
    <col min="9" max="9" width="14" customWidth="1"/>
    <col min="10" max="10" width="18.1796875" customWidth="1"/>
    <col min="11" max="11" width="14" customWidth="1"/>
    <col min="12" max="12" width="20.453125" customWidth="1"/>
    <col min="13" max="13" width="21.81640625" customWidth="1"/>
    <col min="16" max="16" width="12.81640625" bestFit="1" customWidth="1"/>
  </cols>
  <sheetData>
    <row r="1" spans="1:16" ht="18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6" ht="47.5" customHeight="1">
      <c r="A2" s="49" t="s">
        <v>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6" ht="20.5" customHeight="1">
      <c r="A3" s="49" t="s">
        <v>10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6" ht="24" customHeight="1">
      <c r="A4" s="49" t="s">
        <v>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6" ht="18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</row>
    <row r="6" spans="1:16" ht="67.5" customHeight="1">
      <c r="A6" s="50" t="s">
        <v>1</v>
      </c>
      <c r="B6" s="53" t="s">
        <v>22</v>
      </c>
      <c r="C6" s="54" t="s">
        <v>23</v>
      </c>
      <c r="D6" s="55"/>
      <c r="E6" s="55"/>
      <c r="F6" s="56"/>
      <c r="G6" s="53" t="s">
        <v>15</v>
      </c>
      <c r="H6" s="57" t="s">
        <v>16</v>
      </c>
      <c r="I6" s="57"/>
      <c r="J6" s="57"/>
      <c r="K6" s="57"/>
      <c r="L6" s="53" t="s">
        <v>17</v>
      </c>
      <c r="M6" s="53" t="s">
        <v>18</v>
      </c>
    </row>
    <row r="7" spans="1:16" ht="18">
      <c r="A7" s="51"/>
      <c r="B7" s="53"/>
      <c r="C7" s="53" t="s">
        <v>2</v>
      </c>
      <c r="D7" s="53" t="s">
        <v>3</v>
      </c>
      <c r="E7" s="53" t="s">
        <v>4</v>
      </c>
      <c r="F7" s="53"/>
      <c r="G7" s="53"/>
      <c r="H7" s="58"/>
      <c r="I7" s="58"/>
      <c r="J7" s="58"/>
      <c r="K7" s="58"/>
      <c r="L7" s="53"/>
      <c r="M7" s="53"/>
    </row>
    <row r="8" spans="1:16" ht="190.5" customHeight="1">
      <c r="A8" s="52"/>
      <c r="B8" s="53"/>
      <c r="C8" s="53"/>
      <c r="D8" s="53"/>
      <c r="E8" s="19" t="s">
        <v>12</v>
      </c>
      <c r="F8" s="19" t="s">
        <v>13</v>
      </c>
      <c r="G8" s="53"/>
      <c r="H8" s="19" t="s">
        <v>14</v>
      </c>
      <c r="I8" s="4" t="s">
        <v>7</v>
      </c>
      <c r="J8" s="19" t="s">
        <v>13</v>
      </c>
      <c r="K8" s="4" t="s">
        <v>8</v>
      </c>
      <c r="L8" s="53"/>
      <c r="M8" s="53"/>
    </row>
    <row r="9" spans="1:16" ht="18">
      <c r="A9" s="5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</row>
    <row r="10" spans="1:16" ht="37.5" customHeight="1">
      <c r="A10" s="34" t="s">
        <v>21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  <c r="P10" s="15"/>
    </row>
    <row r="11" spans="1:16" ht="123" customHeight="1">
      <c r="A11" s="20" t="s">
        <v>24</v>
      </c>
      <c r="B11" s="21" t="s">
        <v>33</v>
      </c>
      <c r="C11" s="21" t="s">
        <v>34</v>
      </c>
      <c r="D11" s="16" t="s">
        <v>5</v>
      </c>
      <c r="E11" s="22">
        <v>100</v>
      </c>
      <c r="F11" s="22">
        <v>100</v>
      </c>
      <c r="G11" s="22">
        <v>100</v>
      </c>
      <c r="H11" s="24">
        <v>1760901.72</v>
      </c>
      <c r="I11" s="24"/>
      <c r="J11" s="24">
        <v>1760901.72</v>
      </c>
      <c r="K11" s="18"/>
      <c r="L11" s="18">
        <f>J11/H11*100</f>
        <v>100</v>
      </c>
      <c r="M11" s="18" t="s">
        <v>0</v>
      </c>
      <c r="P11" s="15"/>
    </row>
    <row r="12" spans="1:16" ht="102" customHeight="1">
      <c r="A12" s="16" t="s">
        <v>25</v>
      </c>
      <c r="B12" s="21" t="s">
        <v>35</v>
      </c>
      <c r="C12" s="21" t="s">
        <v>36</v>
      </c>
      <c r="D12" s="16" t="s">
        <v>5</v>
      </c>
      <c r="E12" s="22">
        <v>100</v>
      </c>
      <c r="F12" s="22">
        <v>100</v>
      </c>
      <c r="G12" s="22">
        <f>(F12/E12)*100</f>
        <v>100</v>
      </c>
      <c r="H12" s="24">
        <v>46960</v>
      </c>
      <c r="I12" s="24"/>
      <c r="J12" s="24">
        <v>46960</v>
      </c>
      <c r="K12" s="18"/>
      <c r="L12" s="18">
        <f>J12/H12*100</f>
        <v>100</v>
      </c>
      <c r="M12" s="18" t="s">
        <v>0</v>
      </c>
      <c r="P12" s="15"/>
    </row>
    <row r="13" spans="1:16" ht="111.75" customHeight="1">
      <c r="A13" s="16" t="s">
        <v>26</v>
      </c>
      <c r="B13" s="21" t="s">
        <v>37</v>
      </c>
      <c r="C13" s="21" t="s">
        <v>38</v>
      </c>
      <c r="D13" s="16" t="s">
        <v>5</v>
      </c>
      <c r="E13" s="22">
        <v>80</v>
      </c>
      <c r="F13" s="22">
        <v>0</v>
      </c>
      <c r="G13" s="22">
        <f>(F13/E13)*100</f>
        <v>0</v>
      </c>
      <c r="H13" s="24">
        <v>0</v>
      </c>
      <c r="I13" s="24"/>
      <c r="J13" s="24">
        <v>0</v>
      </c>
      <c r="K13" s="18"/>
      <c r="L13" s="18">
        <v>0</v>
      </c>
      <c r="M13" s="18" t="s">
        <v>0</v>
      </c>
      <c r="P13" s="15"/>
    </row>
    <row r="14" spans="1:16" ht="73.900000000000006" customHeight="1">
      <c r="A14" s="16" t="s">
        <v>27</v>
      </c>
      <c r="B14" s="23" t="s">
        <v>39</v>
      </c>
      <c r="C14" s="21" t="s">
        <v>40</v>
      </c>
      <c r="D14" s="16" t="s">
        <v>5</v>
      </c>
      <c r="E14" s="24">
        <v>100</v>
      </c>
      <c r="F14" s="24">
        <v>100</v>
      </c>
      <c r="G14" s="22">
        <f>F14/E14*100</f>
        <v>100</v>
      </c>
      <c r="H14" s="24">
        <v>12000</v>
      </c>
      <c r="I14" s="24"/>
      <c r="J14" s="24">
        <v>12000</v>
      </c>
      <c r="K14" s="18"/>
      <c r="L14" s="18">
        <f>J14/H14*100</f>
        <v>100</v>
      </c>
      <c r="M14" s="18" t="s">
        <v>0</v>
      </c>
      <c r="P14" s="15"/>
    </row>
    <row r="15" spans="1:16" ht="85.9" customHeight="1">
      <c r="A15" s="16" t="s">
        <v>28</v>
      </c>
      <c r="B15" s="21" t="s">
        <v>41</v>
      </c>
      <c r="C15" s="21" t="s">
        <v>42</v>
      </c>
      <c r="D15" s="16" t="s">
        <v>5</v>
      </c>
      <c r="E15" s="24">
        <v>103</v>
      </c>
      <c r="F15" s="24">
        <v>162.19999999999999</v>
      </c>
      <c r="G15" s="22">
        <v>100</v>
      </c>
      <c r="H15" s="24">
        <v>25294</v>
      </c>
      <c r="I15" s="24"/>
      <c r="J15" s="24">
        <v>25294</v>
      </c>
      <c r="K15" s="18"/>
      <c r="L15" s="18">
        <v>100</v>
      </c>
      <c r="M15" s="18" t="s">
        <v>0</v>
      </c>
      <c r="P15" s="15"/>
    </row>
    <row r="16" spans="1:16" ht="24.65" customHeight="1">
      <c r="A16" s="16"/>
      <c r="B16" s="41" t="s">
        <v>11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/>
      <c r="P16" s="15"/>
    </row>
    <row r="17" spans="1:16" ht="104.5" customHeight="1">
      <c r="A17" s="16" t="s">
        <v>24</v>
      </c>
      <c r="B17" s="25" t="s">
        <v>29</v>
      </c>
      <c r="C17" s="21" t="s">
        <v>30</v>
      </c>
      <c r="D17" s="21" t="s">
        <v>5</v>
      </c>
      <c r="E17" s="24">
        <v>100</v>
      </c>
      <c r="F17" s="26">
        <v>100</v>
      </c>
      <c r="G17" s="24">
        <f>F17/E17*100</f>
        <v>100</v>
      </c>
      <c r="H17" s="24">
        <v>4409779.38</v>
      </c>
      <c r="I17" s="24"/>
      <c r="J17" s="24">
        <v>4409779.38</v>
      </c>
      <c r="K17" s="18"/>
      <c r="L17" s="18">
        <f>J17/H17*100</f>
        <v>100</v>
      </c>
      <c r="M17" s="18"/>
      <c r="P17" s="15"/>
    </row>
    <row r="18" spans="1:16" ht="94.9" customHeight="1">
      <c r="A18" s="16" t="s">
        <v>25</v>
      </c>
      <c r="B18" s="25" t="s">
        <v>31</v>
      </c>
      <c r="C18" s="21" t="s">
        <v>32</v>
      </c>
      <c r="D18" s="21" t="s">
        <v>5</v>
      </c>
      <c r="E18" s="24">
        <v>100</v>
      </c>
      <c r="F18" s="24">
        <v>100</v>
      </c>
      <c r="G18" s="24">
        <f t="shared" ref="G18" si="0">F18/E18*100</f>
        <v>100</v>
      </c>
      <c r="H18" s="24">
        <v>95292.64</v>
      </c>
      <c r="I18" s="24"/>
      <c r="J18" s="24">
        <v>95292.64</v>
      </c>
      <c r="K18" s="18"/>
      <c r="L18" s="18">
        <f>J18/H18*100</f>
        <v>100</v>
      </c>
      <c r="M18" s="18"/>
      <c r="P18" s="15"/>
    </row>
    <row r="19" spans="1:16" ht="51.65" customHeight="1">
      <c r="A19" s="16"/>
      <c r="B19" s="37" t="s">
        <v>19</v>
      </c>
      <c r="C19" s="38"/>
      <c r="D19" s="38"/>
      <c r="E19" s="38"/>
      <c r="F19" s="39"/>
      <c r="G19" s="27">
        <f>((G17+G18)/2+(G11+G12+G13+G14+G15))/(5+1)</f>
        <v>83.333333333333329</v>
      </c>
      <c r="H19" s="40" t="s">
        <v>20</v>
      </c>
      <c r="I19" s="38"/>
      <c r="J19" s="38"/>
      <c r="K19" s="38"/>
      <c r="L19" s="28">
        <f>(J11+J12+J13+J14+J15+J17+J18)/(H11+H12+H13+H14+H15+H17+H18)*100</f>
        <v>100</v>
      </c>
      <c r="M19" s="29" t="s">
        <v>0</v>
      </c>
      <c r="P19" s="15"/>
    </row>
    <row r="20" spans="1:16" ht="18">
      <c r="A20" s="17"/>
      <c r="B20" s="30" t="s">
        <v>44</v>
      </c>
      <c r="C20" s="31"/>
      <c r="D20" s="32"/>
      <c r="E20" s="32"/>
      <c r="F20" s="32"/>
      <c r="G20" s="32"/>
      <c r="H20" s="32"/>
      <c r="I20" s="32"/>
      <c r="J20" s="32"/>
      <c r="K20" s="32"/>
      <c r="L20" s="33"/>
      <c r="M20" s="59">
        <f>G19*0.8+L19*0.2</f>
        <v>86.666666666666671</v>
      </c>
    </row>
    <row r="21" spans="1:16" ht="18.75" customHeight="1">
      <c r="A21" s="7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</row>
    <row r="22" spans="1:16" ht="60" customHeight="1">
      <c r="A22" s="7"/>
      <c r="B22" s="46" t="s">
        <v>43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pans="1:16" ht="42.75" customHeight="1">
      <c r="A23" s="7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</row>
    <row r="24" spans="1:16" ht="18">
      <c r="A24" s="7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6" ht="37.5" customHeight="1">
      <c r="A25" s="1"/>
      <c r="B25" s="2"/>
      <c r="C25" s="2"/>
      <c r="D25" s="2"/>
      <c r="E25" s="2"/>
      <c r="F25" s="2"/>
      <c r="G25" s="2"/>
      <c r="H25" s="8"/>
      <c r="I25" s="8"/>
      <c r="J25" s="8"/>
      <c r="K25" s="8"/>
      <c r="L25" s="8"/>
      <c r="M25" s="9"/>
    </row>
    <row r="26" spans="1:16" ht="45" customHeight="1">
      <c r="A26" s="14"/>
      <c r="B26" s="47"/>
      <c r="C26" s="47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6" ht="76.5" customHeight="1">
      <c r="A27" s="7"/>
      <c r="B27" s="44"/>
      <c r="C27" s="44"/>
      <c r="D27" s="10"/>
      <c r="E27" s="11"/>
      <c r="F27" s="11"/>
      <c r="G27" s="11"/>
      <c r="H27" s="8"/>
      <c r="I27" s="8"/>
      <c r="J27" s="8"/>
      <c r="K27" s="8"/>
      <c r="L27" s="8"/>
      <c r="M27" s="12"/>
    </row>
    <row r="29" spans="1:16" ht="19.5" customHeight="1"/>
    <row r="30" spans="1:16" ht="19.5" customHeight="1"/>
    <row r="32" spans="1:16" ht="18" customHeight="1"/>
    <row r="34" ht="21" customHeight="1"/>
    <row r="35" ht="39" customHeight="1"/>
    <row r="37" ht="29.25" customHeight="1"/>
    <row r="38" ht="29.25" customHeight="1"/>
    <row r="39" ht="39" customHeight="1"/>
    <row r="40" ht="29.25" customHeight="1"/>
    <row r="42" ht="18.75" customHeight="1"/>
  </sheetData>
  <mergeCells count="24">
    <mergeCell ref="A1:M1"/>
    <mergeCell ref="A2:M2"/>
    <mergeCell ref="A6:A8"/>
    <mergeCell ref="B6:B8"/>
    <mergeCell ref="C6:F6"/>
    <mergeCell ref="G6:G8"/>
    <mergeCell ref="L6:L8"/>
    <mergeCell ref="M6:M8"/>
    <mergeCell ref="E7:F7"/>
    <mergeCell ref="A3:M3"/>
    <mergeCell ref="A4:M4"/>
    <mergeCell ref="C7:C8"/>
    <mergeCell ref="D7:D8"/>
    <mergeCell ref="H6:K7"/>
    <mergeCell ref="B27:C27"/>
    <mergeCell ref="B21:M21"/>
    <mergeCell ref="B23:M23"/>
    <mergeCell ref="B26:C26"/>
    <mergeCell ref="B22:M22"/>
    <mergeCell ref="B20:L20"/>
    <mergeCell ref="A10:M10"/>
    <mergeCell ref="B19:F19"/>
    <mergeCell ref="H19:K19"/>
    <mergeCell ref="B16:M16"/>
  </mergeCells>
  <phoneticPr fontId="3" type="noConversion"/>
  <pageMargins left="0.31496062992125984" right="0.31496062992125984" top="0.6692913385826772" bottom="0.23622047244094491" header="0.31496062992125984" footer="0.15748031496062992"/>
  <pageSetup paperSize="9" scale="5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(4)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User</cp:lastModifiedBy>
  <cp:lastPrinted>2023-05-11T11:54:45Z</cp:lastPrinted>
  <dcterms:created xsi:type="dcterms:W3CDTF">2011-02-09T02:44:53Z</dcterms:created>
  <dcterms:modified xsi:type="dcterms:W3CDTF">2023-05-12T03:56:23Z</dcterms:modified>
</cp:coreProperties>
</file>